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hidePivotFieldList="1"/>
  <mc:AlternateContent xmlns:mc="http://schemas.openxmlformats.org/markup-compatibility/2006">
    <mc:Choice Requires="x15">
      <x15ac:absPath xmlns:x15ac="http://schemas.microsoft.com/office/spreadsheetml/2010/11/ac" url="C:\Users\avasquez\Documents\2018\Equipo PEF\Educación Financiera\Resultados Consultoría\Todos los entregables micro\Presupuestos\"/>
    </mc:Choice>
  </mc:AlternateContent>
  <bookViews>
    <workbookView xWindow="0" yWindow="0" windowWidth="20490" windowHeight="7650" activeTab="1"/>
  </bookViews>
  <sheets>
    <sheet name="Presupuesto" sheetId="1" r:id="rId1"/>
    <sheet name="Análisis de resultados" sheetId="6" r:id="rId2"/>
  </sheets>
  <definedNames>
    <definedName name="_2._Comparativo_de_Gastos">'Análisis de resultados'!$C$37</definedName>
    <definedName name="_3._Distribución_de_Gastos">'Análisis de resultados'!$C$68</definedName>
    <definedName name="_xlnm._FilterDatabase" localSheetId="0" hidden="1">Presupuesto!$B$41:$B$49</definedName>
    <definedName name="Análisis_de_Ingresos_versus_Egresos">'Análisis de resultados'!$C$17</definedName>
    <definedName name="Créditos_y_Deudas">Presupuesto!#REF!</definedName>
    <definedName name="Ingresos">Presupuesto!$B$20:$B$25</definedName>
    <definedName name="Opciones_ingresos">Presupuesto!$AS$32:$AS$34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5" i="1" l="1"/>
  <c r="F35" i="1"/>
  <c r="E74" i="1"/>
  <c r="J83" i="6" l="1"/>
  <c r="G83" i="6"/>
  <c r="E83" i="6"/>
  <c r="H82" i="6"/>
  <c r="J79" i="6"/>
  <c r="I78" i="6"/>
  <c r="E78" i="6"/>
  <c r="J77" i="6"/>
  <c r="G77" i="6"/>
  <c r="I76" i="6"/>
  <c r="J75" i="6"/>
  <c r="G74" i="6"/>
  <c r="J73" i="6"/>
  <c r="G64" i="6"/>
  <c r="F64" i="6"/>
  <c r="E64" i="6"/>
  <c r="G62" i="6"/>
  <c r="F62" i="6"/>
  <c r="E62" i="6"/>
  <c r="E82" i="6" s="1"/>
  <c r="F60" i="6"/>
  <c r="E60" i="6"/>
  <c r="E81" i="6" s="1"/>
  <c r="F58" i="6"/>
  <c r="E58" i="6"/>
  <c r="E80" i="6" s="1"/>
  <c r="G56" i="6"/>
  <c r="F56" i="6"/>
  <c r="E56" i="6"/>
  <c r="E79" i="6" s="1"/>
  <c r="G54" i="6"/>
  <c r="F54" i="6"/>
  <c r="E54" i="6"/>
  <c r="F52" i="6"/>
  <c r="E52" i="6"/>
  <c r="E77" i="6" s="1"/>
  <c r="F50" i="6"/>
  <c r="E50" i="6"/>
  <c r="E76" i="6" s="1"/>
  <c r="G48" i="6"/>
  <c r="F48" i="6"/>
  <c r="E48" i="6"/>
  <c r="E75" i="6" s="1"/>
  <c r="G46" i="6"/>
  <c r="F46" i="6"/>
  <c r="E46" i="6"/>
  <c r="E74" i="6" s="1"/>
  <c r="E44" i="6"/>
  <c r="E73" i="6" s="1"/>
  <c r="I32" i="6"/>
  <c r="E32" i="6"/>
  <c r="I30" i="6"/>
  <c r="E30" i="6"/>
  <c r="I28" i="6"/>
  <c r="E28" i="6"/>
  <c r="I26" i="6"/>
  <c r="E26" i="6"/>
  <c r="I24" i="6"/>
  <c r="I22" i="6"/>
  <c r="AB98" i="1"/>
  <c r="AA98" i="1"/>
  <c r="AB97" i="1"/>
  <c r="AA97" i="1"/>
  <c r="AB96" i="1"/>
  <c r="AA96" i="1"/>
  <c r="AB95" i="1"/>
  <c r="AA95" i="1"/>
  <c r="AB94" i="1"/>
  <c r="AA94" i="1"/>
  <c r="AB93" i="1"/>
  <c r="AB92" i="1" s="1"/>
  <c r="J84" i="6" s="1"/>
  <c r="AA93" i="1"/>
  <c r="AA92" i="1" s="1"/>
  <c r="Z92" i="1"/>
  <c r="Y92" i="1"/>
  <c r="X92" i="1"/>
  <c r="J82" i="6" s="1"/>
  <c r="W92" i="1"/>
  <c r="V92" i="1"/>
  <c r="J81" i="6" s="1"/>
  <c r="T92" i="1"/>
  <c r="J80" i="6" s="1"/>
  <c r="S92" i="1"/>
  <c r="R92" i="1"/>
  <c r="Q92" i="1"/>
  <c r="P92" i="1"/>
  <c r="J78" i="6" s="1"/>
  <c r="O92" i="1"/>
  <c r="N92" i="1"/>
  <c r="M92" i="1"/>
  <c r="L92" i="1"/>
  <c r="J76" i="6" s="1"/>
  <c r="K92" i="1"/>
  <c r="J92" i="1"/>
  <c r="I92" i="1"/>
  <c r="H92" i="1"/>
  <c r="J74" i="6" s="1"/>
  <c r="G92" i="1"/>
  <c r="F92" i="1"/>
  <c r="E92" i="1"/>
  <c r="D92" i="1"/>
  <c r="J72" i="6" s="1"/>
  <c r="C92" i="1"/>
  <c r="AB91" i="1"/>
  <c r="AA91" i="1"/>
  <c r="AB90" i="1"/>
  <c r="AA90" i="1"/>
  <c r="AB89" i="1"/>
  <c r="AA89" i="1"/>
  <c r="AB88" i="1"/>
  <c r="AA88" i="1"/>
  <c r="AB87" i="1"/>
  <c r="AA87" i="1"/>
  <c r="AB86" i="1"/>
  <c r="AA86" i="1"/>
  <c r="Z85" i="1"/>
  <c r="I83" i="6" s="1"/>
  <c r="Y85" i="1"/>
  <c r="X85" i="1"/>
  <c r="I82" i="6" s="1"/>
  <c r="W85" i="1"/>
  <c r="V85" i="1"/>
  <c r="I81" i="6" s="1"/>
  <c r="U85" i="1"/>
  <c r="T85" i="1"/>
  <c r="I80" i="6" s="1"/>
  <c r="S85" i="1"/>
  <c r="R85" i="1"/>
  <c r="I79" i="6" s="1"/>
  <c r="Q85" i="1"/>
  <c r="P85" i="1"/>
  <c r="O85" i="1"/>
  <c r="N85" i="1"/>
  <c r="I77" i="6" s="1"/>
  <c r="M85" i="1"/>
  <c r="L85" i="1"/>
  <c r="K85" i="1"/>
  <c r="J85" i="1"/>
  <c r="I75" i="6" s="1"/>
  <c r="I85" i="1"/>
  <c r="H85" i="1"/>
  <c r="I74" i="6" s="1"/>
  <c r="G85" i="1"/>
  <c r="I73" i="6"/>
  <c r="E85" i="1"/>
  <c r="D85" i="1"/>
  <c r="I72" i="6" s="1"/>
  <c r="C85" i="1"/>
  <c r="AB84" i="1"/>
  <c r="AA84" i="1"/>
  <c r="AB83" i="1"/>
  <c r="AA83" i="1"/>
  <c r="AB82" i="1"/>
  <c r="AA82" i="1"/>
  <c r="AB81" i="1"/>
  <c r="AA81" i="1"/>
  <c r="AB80" i="1"/>
  <c r="AA80" i="1"/>
  <c r="AB79" i="1"/>
  <c r="AA79" i="1"/>
  <c r="AB78" i="1"/>
  <c r="AA78" i="1"/>
  <c r="AB77" i="1"/>
  <c r="AA77" i="1"/>
  <c r="AB76" i="1"/>
  <c r="AA76" i="1"/>
  <c r="AB75" i="1"/>
  <c r="AB74" i="1" s="1"/>
  <c r="H84" i="6" s="1"/>
  <c r="AA75" i="1"/>
  <c r="Z74" i="1"/>
  <c r="H83" i="6" s="1"/>
  <c r="Y74" i="1"/>
  <c r="X74" i="1"/>
  <c r="W74" i="1"/>
  <c r="V74" i="1"/>
  <c r="H81" i="6" s="1"/>
  <c r="U74" i="1"/>
  <c r="T74" i="1"/>
  <c r="H80" i="6" s="1"/>
  <c r="S74" i="1"/>
  <c r="R74" i="1"/>
  <c r="H79" i="6" s="1"/>
  <c r="Q74" i="1"/>
  <c r="P74" i="1"/>
  <c r="H78" i="6" s="1"/>
  <c r="O74" i="1"/>
  <c r="N74" i="1"/>
  <c r="H77" i="6" s="1"/>
  <c r="M74" i="1"/>
  <c r="L74" i="1"/>
  <c r="H76" i="6" s="1"/>
  <c r="K74" i="1"/>
  <c r="J74" i="1"/>
  <c r="H75" i="6" s="1"/>
  <c r="I74" i="1"/>
  <c r="H74" i="1"/>
  <c r="H74" i="6" s="1"/>
  <c r="G74" i="1"/>
  <c r="F74" i="1"/>
  <c r="H73" i="6" s="1"/>
  <c r="D74" i="1"/>
  <c r="H72" i="6" s="1"/>
  <c r="C74" i="1"/>
  <c r="AB73" i="1"/>
  <c r="AA73" i="1"/>
  <c r="AB72" i="1"/>
  <c r="AA72" i="1"/>
  <c r="AB71" i="1"/>
  <c r="AA71" i="1"/>
  <c r="AB70" i="1"/>
  <c r="AA70" i="1"/>
  <c r="AB69" i="1"/>
  <c r="AA69" i="1"/>
  <c r="AB68" i="1"/>
  <c r="AA68" i="1"/>
  <c r="AB67" i="1"/>
  <c r="AA67" i="1"/>
  <c r="AB66" i="1"/>
  <c r="AA66" i="1"/>
  <c r="AB65" i="1"/>
  <c r="AA65" i="1"/>
  <c r="AB64" i="1"/>
  <c r="AA64" i="1"/>
  <c r="AB63" i="1"/>
  <c r="AA63" i="1"/>
  <c r="AB62" i="1"/>
  <c r="AA62" i="1"/>
  <c r="AB61" i="1"/>
  <c r="AA61" i="1"/>
  <c r="AB60" i="1"/>
  <c r="AA60" i="1"/>
  <c r="AB59" i="1"/>
  <c r="AA59" i="1"/>
  <c r="Z58" i="1"/>
  <c r="Y58" i="1"/>
  <c r="X58" i="1"/>
  <c r="G82" i="6" s="1"/>
  <c r="W58" i="1"/>
  <c r="V58" i="1"/>
  <c r="G81" i="6" s="1"/>
  <c r="U58" i="1"/>
  <c r="T58" i="1"/>
  <c r="G80" i="6" s="1"/>
  <c r="S58" i="1"/>
  <c r="R58" i="1"/>
  <c r="G79" i="6" s="1"/>
  <c r="Q58" i="1"/>
  <c r="P58" i="1"/>
  <c r="G78" i="6" s="1"/>
  <c r="O58" i="1"/>
  <c r="N58" i="1"/>
  <c r="M58" i="1"/>
  <c r="L58" i="1"/>
  <c r="G76" i="6" s="1"/>
  <c r="K58" i="1"/>
  <c r="J58" i="1"/>
  <c r="G75" i="6" s="1"/>
  <c r="I58" i="1"/>
  <c r="H58" i="1"/>
  <c r="G58" i="1"/>
  <c r="F58" i="1"/>
  <c r="G73" i="6" s="1"/>
  <c r="E58" i="1"/>
  <c r="D58" i="1"/>
  <c r="G72" i="6" s="1"/>
  <c r="C58" i="1"/>
  <c r="AB57" i="1"/>
  <c r="AA57" i="1"/>
  <c r="AB56" i="1"/>
  <c r="AA56" i="1"/>
  <c r="AB55" i="1"/>
  <c r="AA55" i="1"/>
  <c r="AB54" i="1"/>
  <c r="AA54" i="1"/>
  <c r="AB53" i="1"/>
  <c r="AA53" i="1"/>
  <c r="AB52" i="1"/>
  <c r="AA52" i="1"/>
  <c r="AB51" i="1"/>
  <c r="AB50" i="1" s="1"/>
  <c r="AA51" i="1"/>
  <c r="Z50" i="1"/>
  <c r="Y99" i="1" s="1"/>
  <c r="I33" i="6" s="1"/>
  <c r="J32" i="6" s="1"/>
  <c r="J33" i="6" s="1"/>
  <c r="Y50" i="1"/>
  <c r="X50" i="1"/>
  <c r="F82" i="6" s="1"/>
  <c r="W50" i="1"/>
  <c r="V50" i="1"/>
  <c r="U99" i="1" s="1"/>
  <c r="U50" i="1"/>
  <c r="T50" i="1"/>
  <c r="F80" i="6" s="1"/>
  <c r="S50" i="1"/>
  <c r="R50" i="1"/>
  <c r="Q99" i="1" s="1"/>
  <c r="I25" i="6" s="1"/>
  <c r="J24" i="6" s="1"/>
  <c r="J25" i="6" s="1"/>
  <c r="Q50" i="1"/>
  <c r="P50" i="1"/>
  <c r="F78" i="6" s="1"/>
  <c r="O50" i="1"/>
  <c r="N50" i="1"/>
  <c r="F77" i="6" s="1"/>
  <c r="M50" i="1"/>
  <c r="L50" i="1"/>
  <c r="F76" i="6" s="1"/>
  <c r="K50" i="1"/>
  <c r="J50" i="1"/>
  <c r="I99" i="1" s="1"/>
  <c r="E29" i="6" s="1"/>
  <c r="F28" i="6" s="1"/>
  <c r="F29" i="6" s="1"/>
  <c r="I50" i="1"/>
  <c r="H50" i="1"/>
  <c r="F74" i="6" s="1"/>
  <c r="G50" i="1"/>
  <c r="F50" i="1"/>
  <c r="E99" i="1" s="1"/>
  <c r="E25" i="6" s="1"/>
  <c r="E50" i="1"/>
  <c r="D50" i="1"/>
  <c r="F72" i="6" s="1"/>
  <c r="C50" i="1"/>
  <c r="AB49" i="1"/>
  <c r="AA49" i="1"/>
  <c r="AB48" i="1"/>
  <c r="AA48" i="1"/>
  <c r="AB47" i="1"/>
  <c r="AA47" i="1"/>
  <c r="AB46" i="1"/>
  <c r="AA46" i="1"/>
  <c r="AB45" i="1"/>
  <c r="AA45" i="1"/>
  <c r="AB44" i="1"/>
  <c r="AA44" i="1"/>
  <c r="AB43" i="1"/>
  <c r="AA43" i="1"/>
  <c r="AB42" i="1"/>
  <c r="AA42" i="1"/>
  <c r="AA41" i="1" s="1"/>
  <c r="Z41" i="1"/>
  <c r="Y41" i="1"/>
  <c r="X41" i="1"/>
  <c r="W41" i="1"/>
  <c r="V41" i="1"/>
  <c r="U41" i="1"/>
  <c r="T41" i="1"/>
  <c r="S41" i="1"/>
  <c r="R41" i="1"/>
  <c r="Q41" i="1"/>
  <c r="P41" i="1"/>
  <c r="O41" i="1"/>
  <c r="N41" i="1"/>
  <c r="M41" i="1"/>
  <c r="L41" i="1"/>
  <c r="K41" i="1"/>
  <c r="J41" i="1"/>
  <c r="I41" i="1"/>
  <c r="H41" i="1"/>
  <c r="G41" i="1"/>
  <c r="F41" i="1"/>
  <c r="E41" i="1"/>
  <c r="D41" i="1"/>
  <c r="E72" i="6" s="1"/>
  <c r="C41" i="1"/>
  <c r="N36" i="1"/>
  <c r="M36" i="1"/>
  <c r="L36" i="1"/>
  <c r="K36" i="1"/>
  <c r="J36" i="1"/>
  <c r="I36" i="1"/>
  <c r="H36" i="1"/>
  <c r="G36" i="1"/>
  <c r="F36" i="1"/>
  <c r="E36" i="1"/>
  <c r="N35" i="1"/>
  <c r="M35" i="1"/>
  <c r="L35" i="1"/>
  <c r="K35" i="1"/>
  <c r="J35" i="1"/>
  <c r="I35" i="1"/>
  <c r="H35" i="1"/>
  <c r="G35" i="1"/>
  <c r="E35" i="1"/>
  <c r="D35" i="1"/>
  <c r="C35" i="1"/>
  <c r="O34" i="1"/>
  <c r="O33" i="1"/>
  <c r="O32" i="1"/>
  <c r="O31" i="1"/>
  <c r="N27" i="1"/>
  <c r="M27" i="1"/>
  <c r="L27" i="1"/>
  <c r="K27" i="1"/>
  <c r="J27" i="1"/>
  <c r="I27" i="1"/>
  <c r="H27" i="1"/>
  <c r="G27" i="1"/>
  <c r="F27" i="1"/>
  <c r="E27" i="1"/>
  <c r="D27" i="1"/>
  <c r="F44" i="6" s="1"/>
  <c r="C27" i="1"/>
  <c r="E22" i="6" s="1"/>
  <c r="O26" i="1"/>
  <c r="O25" i="1"/>
  <c r="O24" i="1"/>
  <c r="O23" i="1"/>
  <c r="O22" i="1"/>
  <c r="O21" i="1"/>
  <c r="O20" i="1"/>
  <c r="O27" i="1" s="1"/>
  <c r="AB41" i="1" l="1"/>
  <c r="E66" i="6" s="1"/>
  <c r="E84" i="6" s="1"/>
  <c r="AA85" i="1"/>
  <c r="AA74" i="1"/>
  <c r="AA58" i="1"/>
  <c r="AA50" i="1"/>
  <c r="E24" i="6"/>
  <c r="D36" i="1"/>
  <c r="F24" i="6"/>
  <c r="F25" i="6" s="1"/>
  <c r="O35" i="1"/>
  <c r="O36" i="1" s="1"/>
  <c r="F42" i="6"/>
  <c r="E35" i="6"/>
  <c r="F66" i="6"/>
  <c r="C36" i="1"/>
  <c r="AB85" i="1"/>
  <c r="I84" i="6" s="1"/>
  <c r="AB58" i="1"/>
  <c r="G84" i="6" s="1"/>
  <c r="E42" i="6"/>
  <c r="G44" i="6"/>
  <c r="G52" i="6"/>
  <c r="G60" i="6"/>
  <c r="G50" i="6"/>
  <c r="G58" i="6"/>
  <c r="G99" i="1"/>
  <c r="E27" i="6" s="1"/>
  <c r="F26" i="6" s="1"/>
  <c r="F27" i="6" s="1"/>
  <c r="O99" i="1"/>
  <c r="I23" i="6" s="1"/>
  <c r="J22" i="6" s="1"/>
  <c r="J23" i="6" s="1"/>
  <c r="W99" i="1"/>
  <c r="I31" i="6" s="1"/>
  <c r="J30" i="6" s="1"/>
  <c r="J31" i="6" s="1"/>
  <c r="F84" i="6"/>
  <c r="U92" i="1"/>
  <c r="I29" i="6"/>
  <c r="J28" i="6" s="1"/>
  <c r="J29" i="6" s="1"/>
  <c r="M99" i="1"/>
  <c r="E33" i="6" s="1"/>
  <c r="F32" i="6" s="1"/>
  <c r="F33" i="6" s="1"/>
  <c r="F73" i="6"/>
  <c r="F75" i="6"/>
  <c r="F79" i="6"/>
  <c r="F81" i="6"/>
  <c r="F83" i="6"/>
  <c r="C99" i="1"/>
  <c r="E23" i="6" s="1"/>
  <c r="F22" i="6" s="1"/>
  <c r="F23" i="6" s="1"/>
  <c r="K99" i="1"/>
  <c r="E31" i="6" s="1"/>
  <c r="F30" i="6" s="1"/>
  <c r="F31" i="6" s="1"/>
  <c r="S99" i="1"/>
  <c r="I27" i="6" s="1"/>
  <c r="J26" i="6" s="1"/>
  <c r="J27" i="6" s="1"/>
  <c r="G66" i="6" l="1"/>
  <c r="G42" i="6"/>
  <c r="AA99" i="1"/>
  <c r="G35" i="6" s="1"/>
  <c r="J35" i="6" s="1"/>
</calcChain>
</file>

<file path=xl/sharedStrings.xml><?xml version="1.0" encoding="utf-8"?>
<sst xmlns="http://schemas.openxmlformats.org/spreadsheetml/2006/main" count="315" uniqueCount="129">
  <si>
    <t>Sueldo Cónyuge u otro</t>
  </si>
  <si>
    <t>Horas o Trabajo Extra</t>
  </si>
  <si>
    <t>Alquileres o rentas</t>
  </si>
  <si>
    <t>Pensiones o beneficios</t>
  </si>
  <si>
    <t xml:space="preserve">Ayudas familiares </t>
  </si>
  <si>
    <t>Préstamo Personal 1</t>
  </si>
  <si>
    <t>Préstamo Hipotecario</t>
  </si>
  <si>
    <t>Préstamo de vehículo</t>
  </si>
  <si>
    <t>Créditos y Deudas</t>
  </si>
  <si>
    <t>Enero</t>
  </si>
  <si>
    <t>Febrero</t>
  </si>
  <si>
    <t>Marzo</t>
  </si>
  <si>
    <t>Abril</t>
  </si>
  <si>
    <t>Mayo</t>
  </si>
  <si>
    <t>Junio</t>
  </si>
  <si>
    <t>Julio</t>
  </si>
  <si>
    <t>Agosto</t>
  </si>
  <si>
    <t>Setiembre</t>
  </si>
  <si>
    <t>Octubre</t>
  </si>
  <si>
    <t xml:space="preserve">Noviembre </t>
  </si>
  <si>
    <t>Diciembre</t>
  </si>
  <si>
    <t>Total Anual</t>
  </si>
  <si>
    <t>TOTAL DE INGRESOS</t>
  </si>
  <si>
    <t>Tarjeta de crédito 1</t>
  </si>
  <si>
    <t>Tarjeta de crédito 2</t>
  </si>
  <si>
    <t>Otra deuda 1</t>
  </si>
  <si>
    <t>Otra deuda 2</t>
  </si>
  <si>
    <t xml:space="preserve">INGRESOS </t>
  </si>
  <si>
    <t xml:space="preserve">Gastos Proyectados </t>
  </si>
  <si>
    <t>EGRESOS</t>
  </si>
  <si>
    <t>Gastos reales</t>
  </si>
  <si>
    <t>Septiembre</t>
  </si>
  <si>
    <t>Noviembre</t>
  </si>
  <si>
    <t>Tipo de ingreso</t>
  </si>
  <si>
    <t>Aguinaldo o salario escolar</t>
  </si>
  <si>
    <t xml:space="preserve">La presente herramienta está dirigida a generar el presupuesto de sus ingresos y egresos, lo cual, permitiría generar un conocimiento y control más estricto de los mismos. </t>
  </si>
  <si>
    <t xml:space="preserve">INSTRUCCIONES: </t>
  </si>
  <si>
    <t>Seguro médico</t>
  </si>
  <si>
    <t>Seguro de vida</t>
  </si>
  <si>
    <t>Consultas médicas</t>
  </si>
  <si>
    <t>Farmacia</t>
  </si>
  <si>
    <t>Veterinario</t>
  </si>
  <si>
    <t>Gimnasio</t>
  </si>
  <si>
    <t>Ropa / Calzado</t>
  </si>
  <si>
    <t>Salón de belleza</t>
  </si>
  <si>
    <t>Otro gasto 1</t>
  </si>
  <si>
    <t>Ahorro 1</t>
  </si>
  <si>
    <t>Ahorro 2</t>
  </si>
  <si>
    <t>Ahorro 3</t>
  </si>
  <si>
    <t>Ahorro 4</t>
  </si>
  <si>
    <t>Pago de Alquiler</t>
  </si>
  <si>
    <t>Seguro de vivienda</t>
  </si>
  <si>
    <t>Impuestos de propiedad</t>
  </si>
  <si>
    <t>Recibo de electricidad</t>
  </si>
  <si>
    <t>Recibo de agua</t>
  </si>
  <si>
    <t>Recibo de teléfono</t>
  </si>
  <si>
    <t>Pago de de celulares</t>
  </si>
  <si>
    <t>Pago de internet / cable</t>
  </si>
  <si>
    <t>Compra de alimentación</t>
  </si>
  <si>
    <t>Pago de seguridad</t>
  </si>
  <si>
    <t>Pago de mantenimiento</t>
  </si>
  <si>
    <t>Compra de menaje</t>
  </si>
  <si>
    <t>Construcción y mejora</t>
  </si>
  <si>
    <t>Otro gasto 2</t>
  </si>
  <si>
    <t>Pasajes de bus/taxi/otro</t>
  </si>
  <si>
    <t>Gasolina</t>
  </si>
  <si>
    <t>Seguro de vehículo</t>
  </si>
  <si>
    <t>Parqueo</t>
  </si>
  <si>
    <t>Mantenimiento vehículo</t>
  </si>
  <si>
    <t>Membresías y suscripciones</t>
  </si>
  <si>
    <t>Salidas (cine, conciertos, especátulos)</t>
  </si>
  <si>
    <t>Restaurantes (comidas fuera)</t>
  </si>
  <si>
    <t>Vacaciones / viajes / paseos</t>
  </si>
  <si>
    <t>Educación e Hijos</t>
  </si>
  <si>
    <t>Pago de mensualidades</t>
  </si>
  <si>
    <t>Compra de materiales</t>
  </si>
  <si>
    <t>Cursos /deportes</t>
  </si>
  <si>
    <t>Pensión alimenticia</t>
  </si>
  <si>
    <t>AHORROS</t>
  </si>
  <si>
    <t>Hogar</t>
  </si>
  <si>
    <t>Transporte</t>
  </si>
  <si>
    <t xml:space="preserve">Otro gasto 1    </t>
  </si>
  <si>
    <t>Recreación y Ocio</t>
  </si>
  <si>
    <t xml:space="preserve">Otro gasto 1   </t>
  </si>
  <si>
    <t xml:space="preserve">Total de Gastos </t>
  </si>
  <si>
    <t xml:space="preserve">Egresos </t>
  </si>
  <si>
    <t>Tipo de ahorro</t>
  </si>
  <si>
    <t>TOTAL DE AHORROS</t>
  </si>
  <si>
    <t>Porcentaje de ahorro según ingresos</t>
  </si>
  <si>
    <t xml:space="preserve">Transporte </t>
  </si>
  <si>
    <t>Salud y Cuidado Personal</t>
  </si>
  <si>
    <t>A continuación se muestra  la comparación entres los ingresos reportados mensuales versus los egresos generados en los diferentes rubros:</t>
  </si>
  <si>
    <t>Rubro</t>
  </si>
  <si>
    <t>Créditos y deudas</t>
  </si>
  <si>
    <t>Ingresos</t>
  </si>
  <si>
    <t>Egresos</t>
  </si>
  <si>
    <t>Diferencia</t>
  </si>
  <si>
    <t>Mes</t>
  </si>
  <si>
    <t>Monto</t>
  </si>
  <si>
    <t>A continuación, se presentan el análisis de resultados los cuales, conllevan los siguientes puntos (haga click al que desea acceder):</t>
  </si>
  <si>
    <t>1. Análisis de Ingresos versus Egresos</t>
  </si>
  <si>
    <t>Gastos Reales Totales</t>
  </si>
  <si>
    <t>2. Comparativo de gastos</t>
  </si>
  <si>
    <t xml:space="preserve">1. Análisis de Ingresos versus Egresos </t>
  </si>
  <si>
    <t>2. Comparativo de Deudas versus Ingresos</t>
  </si>
  <si>
    <t>Gastos en deudas</t>
  </si>
  <si>
    <t>Ingresos percibidos</t>
  </si>
  <si>
    <t xml:space="preserve">Porcentaje de deudas </t>
  </si>
  <si>
    <t xml:space="preserve">Total </t>
  </si>
  <si>
    <t>A continuación, se muestran los datos correspondientes a la composición de lo que usted paga mensual y anualmente en deudas, en relación a sus ingresos. Recuerde que un adeudamiento de más del 40% mensual, lo mejor es iniciar con cambios inmediatos que le permitan mejorar sus finanzas.</t>
  </si>
  <si>
    <t>3. Distribución de gastos</t>
  </si>
  <si>
    <t xml:space="preserve">3. Distribución de Gastos </t>
  </si>
  <si>
    <t xml:space="preserve">Educación e Hijos </t>
  </si>
  <si>
    <t>Total</t>
  </si>
  <si>
    <t>El cuadro y el gráfico que se muestran, permite reconocer el total de gastos mensuales, haciendo más sencillo reconocer cuáles gastos son más altos y en qué meses específicamente.</t>
  </si>
  <si>
    <t>Fijos</t>
  </si>
  <si>
    <t>Necesarios</t>
  </si>
  <si>
    <t>Ocasionales</t>
  </si>
  <si>
    <t xml:space="preserve">A. Para completar esta herramienta es necesario que tenga a mano y claramente identificados sus ingresos y gastos y los vaya incorporando de manera mensual, de ser posible. </t>
  </si>
  <si>
    <t xml:space="preserve">B. Primeramente, debe introducir los datos solicitados en cada una de las casillas correspondientes de los diferentes rubros. Debe ser exacto y realista y de ser posible, actualizarlo al menos de manera mensual.  No incluya puntos ni comas, trate de redondear la cifra. </t>
  </si>
  <si>
    <t>E. Para ello observará que si el gasto real es más alto que lo proyectado, la celda se tornará roja para que valore la necesidad de cambio.                                                                                             F. Asimismo, recuerde retomar  todos sus gastos, por más pequeños que sean e incluir los gastos de otros miembros de su familia o personas de quienes sea responsable económicamente, si es el caso.                                                                                                                                                                                                                                                                                                            G. En la cejilla al lado izquierdo de cada gasto, puede elegir entre los 3 tipos: Fijos (pagos que no puede dejar de hacer y que no varían en su monto), Necesarios (Son aquellos que puede reducir el monto, pero no eliminarlos totalmente) y Ocasionales (aquellos que no son una necesidad básica y que puede eliminar).</t>
  </si>
  <si>
    <t xml:space="preserve">D. Posterior a que haya incluido ingresos y ahorro, se encuentra el el apartado de egresos, en el cual, es relevante que establezca con anterioridad cuánto tiene planeado gastar en cada rubro, a fin de que valore la diferencia entre lo programado y lo que realmente gastó y valore la necesidad de realizar cambios.  </t>
  </si>
  <si>
    <t>NOTAS</t>
  </si>
  <si>
    <t>Sueldo Neto</t>
  </si>
  <si>
    <t>Préstamo Personal 2 o Fianza</t>
  </si>
  <si>
    <t>Anotaciones</t>
  </si>
  <si>
    <t>C. Posteriormente se integrará el apartado de ahorros, en el cual podrá analizar cuál es el porcentaje qué esta ahorrando y si éste es adecuado. Lo recomendable es al menos entre 10% y 15% de su salario. Para ello se utilizará la simbología de semáforo, donde el color rojo significa que no está ahorrando lo suficiente, amarillo, que se encuentra en el límite y verde que su ahorro es adecuado.                                                                                                                                                                                                                                                                                                                       Recuerde la relevancia de establecer metas personales o familiares de ahorro, siempre estableciendo un objetivo alcanzable y plazo en el que lo puede lograr, por lo cual se le recomienda realizarlas como parte de las metas anuales.</t>
  </si>
  <si>
    <t>H. Una vez que haya incluido los montos proyectos y egresos mensuales, puede generar un análisis de su situación, haciendo click en el botón correspondiente (Análisis de Resultados).</t>
  </si>
  <si>
    <t>**Esta herramienta es propiedad de Coope Ande N°1, se pone a disposición para facilitar la administración financiera de sus asociados y asociadas. Está prohibida su reproducción para fines comerciales u otros usos que no sean los expuestos en éste apartado. Ningún miembro de Coope Ande será responsable de los errores u omisiones que se generen a raíz de éstas herramientas financieras, queda a discreción del usuario las decisiones que se tomen a partir de las mismas. Las recomendaciones antes hechas son generales y deben ser analizadas por el usuario según su situación financiera.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</si>
</sst>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
  </numFmts>
  <fonts count="33" x14ac:knownFonts="1">
    <font>
      <sz val="11"/>
      <color theme="1"/>
      <name val="Calibri"/>
      <family val="2"/>
      <scheme val="minor"/>
    </font>
    <font>
      <sz val="10"/>
      <color theme="3"/>
      <name val="Century Gothic"/>
      <family val="2"/>
    </font>
    <font>
      <sz val="11"/>
      <color theme="1"/>
      <name val="Century Gothic"/>
      <family val="2"/>
    </font>
    <font>
      <sz val="9"/>
      <color theme="1"/>
      <name val="Century Gothic"/>
      <family val="2"/>
    </font>
    <font>
      <sz val="10"/>
      <color theme="1"/>
      <name val="Century Gothic"/>
      <family val="2"/>
    </font>
    <font>
      <b/>
      <sz val="9"/>
      <color theme="1"/>
      <name val="Century Gothic"/>
      <family val="2"/>
    </font>
    <font>
      <sz val="8"/>
      <color theme="1"/>
      <name val="Century Gothic"/>
      <family val="2"/>
    </font>
    <font>
      <b/>
      <sz val="9"/>
      <name val="Century Gothic"/>
      <family val="2"/>
    </font>
    <font>
      <b/>
      <sz val="10"/>
      <color theme="1"/>
      <name val="Century Gothic"/>
      <family val="2"/>
    </font>
    <font>
      <b/>
      <sz val="10"/>
      <color theme="0"/>
      <name val="Century Gothic"/>
      <family val="2"/>
    </font>
    <font>
      <b/>
      <sz val="10"/>
      <color theme="3"/>
      <name val="Century Gothic"/>
      <family val="2"/>
    </font>
    <font>
      <b/>
      <sz val="10"/>
      <name val="Century Gothic"/>
      <family val="2"/>
    </font>
    <font>
      <sz val="10"/>
      <color theme="1"/>
      <name val="Calibri"/>
      <family val="2"/>
      <scheme val="minor"/>
    </font>
    <font>
      <sz val="9"/>
      <color theme="1"/>
      <name val="Calibri"/>
      <family val="2"/>
      <scheme val="minor"/>
    </font>
    <font>
      <b/>
      <sz val="11"/>
      <color theme="1"/>
      <name val="Century Gothic"/>
      <family val="2"/>
    </font>
    <font>
      <sz val="10"/>
      <color theme="0"/>
      <name val="Century Gothic"/>
      <family val="2"/>
    </font>
    <font>
      <sz val="8"/>
      <name val="Century Gothic"/>
      <family val="2"/>
    </font>
    <font>
      <sz val="8"/>
      <color theme="1"/>
      <name val="Calibri"/>
      <family val="2"/>
      <scheme val="minor"/>
    </font>
    <font>
      <b/>
      <sz val="8"/>
      <name val="Century Gothic"/>
      <family val="2"/>
    </font>
    <font>
      <b/>
      <sz val="12"/>
      <name val="Century Gothic"/>
      <family val="2"/>
    </font>
    <font>
      <b/>
      <sz val="8"/>
      <color theme="0"/>
      <name val="Century Gothic"/>
      <family val="2"/>
    </font>
    <font>
      <b/>
      <sz val="11"/>
      <color theme="0"/>
      <name val="Century Gothic"/>
      <family val="2"/>
    </font>
    <font>
      <b/>
      <sz val="9"/>
      <color theme="0"/>
      <name val="Century Gothic"/>
      <family val="2"/>
    </font>
    <font>
      <u/>
      <sz val="11"/>
      <color theme="10"/>
      <name val="Calibri"/>
      <family val="2"/>
      <scheme val="minor"/>
    </font>
    <font>
      <u/>
      <sz val="10"/>
      <color theme="3"/>
      <name val="Century Gothic"/>
      <family val="2"/>
    </font>
    <font>
      <b/>
      <u/>
      <sz val="10"/>
      <color theme="3"/>
      <name val="Century Gothic"/>
      <family val="2"/>
    </font>
    <font>
      <sz val="11"/>
      <color theme="0"/>
      <name val="Calibri"/>
      <family val="2"/>
      <scheme val="minor"/>
    </font>
    <font>
      <sz val="11"/>
      <name val="Calibri"/>
      <family val="2"/>
      <scheme val="minor"/>
    </font>
    <font>
      <sz val="9"/>
      <name val="Calibri"/>
      <family val="2"/>
      <scheme val="minor"/>
    </font>
    <font>
      <sz val="10"/>
      <name val="Calibri"/>
      <family val="2"/>
      <scheme val="minor"/>
    </font>
    <font>
      <sz val="12"/>
      <color theme="3"/>
      <name val="Century Gothic"/>
      <family val="2"/>
    </font>
    <font>
      <b/>
      <sz val="12"/>
      <color theme="3"/>
      <name val="Century Gothic"/>
      <family val="2"/>
    </font>
    <font>
      <b/>
      <sz val="10"/>
      <color rgb="FF595959"/>
      <name val="Arial"/>
      <family val="2"/>
    </font>
  </fonts>
  <fills count="21">
    <fill>
      <patternFill patternType="none"/>
    </fill>
    <fill>
      <patternFill patternType="gray125"/>
    </fill>
    <fill>
      <patternFill patternType="solid">
        <fgColor theme="1" tint="0.499984740745262"/>
        <bgColor indexed="64"/>
      </patternFill>
    </fill>
    <fill>
      <patternFill patternType="solid">
        <fgColor rgb="FF00958E"/>
        <bgColor indexed="64"/>
      </patternFill>
    </fill>
    <fill>
      <patternFill patternType="solid">
        <fgColor rgb="FFF2C318"/>
        <bgColor indexed="64"/>
      </patternFill>
    </fill>
    <fill>
      <patternFill patternType="solid">
        <fgColor rgb="FF414042"/>
        <bgColor indexed="64"/>
      </patternFill>
    </fill>
    <fill>
      <patternFill patternType="solid">
        <fgColor rgb="FF904199"/>
        <bgColor indexed="64"/>
      </patternFill>
    </fill>
    <fill>
      <patternFill patternType="solid">
        <fgColor rgb="FF0071B9"/>
        <bgColor indexed="64"/>
      </patternFill>
    </fill>
    <fill>
      <patternFill patternType="solid">
        <fgColor rgb="FFEFF9FF"/>
        <bgColor indexed="64"/>
      </patternFill>
    </fill>
    <fill>
      <patternFill patternType="solid">
        <fgColor theme="0"/>
        <bgColor indexed="64"/>
      </patternFill>
    </fill>
    <fill>
      <patternFill patternType="solid">
        <fgColor theme="0" tint="-0.14999847407452621"/>
        <bgColor indexed="64"/>
      </patternFill>
    </fill>
    <fill>
      <patternFill patternType="solid">
        <fgColor rgb="FFE7CEEA"/>
        <bgColor indexed="64"/>
      </patternFill>
    </fill>
    <fill>
      <patternFill patternType="solid">
        <fgColor rgb="FFFBECB3"/>
        <bgColor indexed="64"/>
      </patternFill>
    </fill>
    <fill>
      <patternFill patternType="solid">
        <fgColor rgb="FFCDCCCE"/>
        <bgColor indexed="64"/>
      </patternFill>
    </fill>
    <fill>
      <patternFill patternType="solid">
        <fgColor rgb="FFFF0000"/>
        <bgColor indexed="64"/>
      </patternFill>
    </fill>
    <fill>
      <patternFill patternType="solid">
        <fgColor rgb="FFFFEFEF"/>
        <bgColor indexed="64"/>
      </patternFill>
    </fill>
    <fill>
      <patternFill patternType="solid">
        <fgColor rgb="FFDDFFFD"/>
        <bgColor indexed="64"/>
      </patternFill>
    </fill>
    <fill>
      <patternFill patternType="solid">
        <fgColor rgb="FF0070C0"/>
        <bgColor indexed="64"/>
      </patternFill>
    </fill>
    <fill>
      <patternFill patternType="solid">
        <fgColor rgb="FFF5C318"/>
        <bgColor indexed="64"/>
      </patternFill>
    </fill>
    <fill>
      <patternFill patternType="solid">
        <fgColor rgb="FFB9C7D4"/>
        <bgColor indexed="64"/>
      </patternFill>
    </fill>
    <fill>
      <patternFill patternType="solid">
        <fgColor rgb="FFED1C2E"/>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top/>
      <bottom style="double">
        <color indexed="64"/>
      </bottom>
      <diagonal/>
    </border>
    <border>
      <left/>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thin">
        <color indexed="64"/>
      </top>
      <bottom style="thin">
        <color indexed="64"/>
      </bottom>
      <diagonal/>
    </border>
  </borders>
  <cellStyleXfs count="2">
    <xf numFmtId="0" fontId="0" fillId="0" borderId="0"/>
    <xf numFmtId="0" fontId="23" fillId="0" borderId="0" applyNumberFormat="0" applyFill="0" applyBorder="0" applyAlignment="0" applyProtection="0"/>
  </cellStyleXfs>
  <cellXfs count="171">
    <xf numFmtId="0" fontId="0" fillId="0" borderId="0" xfId="0"/>
    <xf numFmtId="0" fontId="2" fillId="0" borderId="0" xfId="0" applyFont="1"/>
    <xf numFmtId="0" fontId="4" fillId="0" borderId="0" xfId="0" applyFont="1"/>
    <xf numFmtId="0" fontId="12" fillId="0" borderId="0" xfId="0" applyFont="1"/>
    <xf numFmtId="0" fontId="13" fillId="0" borderId="0" xfId="0" applyFont="1" applyAlignment="1">
      <alignment horizontal="center" vertical="center"/>
    </xf>
    <xf numFmtId="0" fontId="1" fillId="0" borderId="0" xfId="0" applyFont="1" applyAlignment="1">
      <alignment horizontal="left" vertical="justify" wrapText="1"/>
    </xf>
    <xf numFmtId="0" fontId="0" fillId="9" borderId="0" xfId="0" applyFill="1"/>
    <xf numFmtId="0" fontId="4" fillId="0" borderId="0" xfId="0" applyFont="1" applyAlignment="1">
      <alignment wrapText="1"/>
    </xf>
    <xf numFmtId="0" fontId="3" fillId="0" borderId="0" xfId="0" applyFont="1"/>
    <xf numFmtId="0" fontId="3" fillId="0" borderId="17" xfId="0" applyFont="1" applyBorder="1" applyAlignment="1">
      <alignment vertical="center"/>
    </xf>
    <xf numFmtId="0" fontId="3" fillId="0" borderId="0" xfId="0" applyFont="1" applyBorder="1" applyAlignment="1">
      <alignment vertical="center"/>
    </xf>
    <xf numFmtId="0" fontId="3" fillId="0" borderId="14" xfId="0" applyFont="1" applyBorder="1" applyAlignment="1">
      <alignment vertical="center"/>
    </xf>
    <xf numFmtId="0" fontId="11" fillId="18" borderId="10" xfId="0" applyFont="1" applyFill="1" applyBorder="1" applyAlignment="1">
      <alignment horizontal="center" vertical="center"/>
    </xf>
    <xf numFmtId="0" fontId="11" fillId="18" borderId="11" xfId="0" applyFont="1" applyFill="1" applyBorder="1" applyAlignment="1">
      <alignment horizontal="center" vertical="center"/>
    </xf>
    <xf numFmtId="0" fontId="11" fillId="18" borderId="12" xfId="0" applyFont="1" applyFill="1" applyBorder="1" applyAlignment="1">
      <alignment horizontal="center" vertical="center"/>
    </xf>
    <xf numFmtId="164" fontId="3" fillId="0" borderId="0" xfId="0" applyNumberFormat="1" applyFont="1" applyBorder="1" applyAlignment="1">
      <alignment horizontal="center" vertical="center"/>
    </xf>
    <xf numFmtId="164" fontId="3" fillId="0" borderId="0" xfId="0" applyNumberFormat="1" applyFont="1" applyBorder="1" applyAlignment="1">
      <alignment horizontal="center"/>
    </xf>
    <xf numFmtId="164" fontId="3" fillId="0" borderId="14" xfId="0" applyNumberFormat="1" applyFont="1" applyBorder="1" applyAlignment="1">
      <alignment horizontal="center"/>
    </xf>
    <xf numFmtId="164" fontId="3" fillId="0" borderId="17" xfId="0" applyNumberFormat="1" applyFont="1" applyBorder="1" applyAlignment="1">
      <alignment horizontal="center" vertical="center"/>
    </xf>
    <xf numFmtId="0" fontId="3" fillId="0" borderId="15" xfId="0" applyFont="1" applyBorder="1" applyAlignment="1">
      <alignment horizontal="center"/>
    </xf>
    <xf numFmtId="164" fontId="3" fillId="0" borderId="17" xfId="0" applyNumberFormat="1" applyFont="1" applyBorder="1" applyAlignment="1">
      <alignment horizontal="center"/>
    </xf>
    <xf numFmtId="164" fontId="3" fillId="0" borderId="18" xfId="0" applyNumberFormat="1" applyFont="1" applyBorder="1" applyAlignment="1">
      <alignment horizontal="center" vertical="center"/>
    </xf>
    <xf numFmtId="0" fontId="2" fillId="0" borderId="21" xfId="0" applyFont="1" applyBorder="1"/>
    <xf numFmtId="164" fontId="3" fillId="0" borderId="15" xfId="0" applyNumberFormat="1" applyFont="1" applyBorder="1" applyAlignment="1">
      <alignment horizontal="center"/>
    </xf>
    <xf numFmtId="0" fontId="24" fillId="0" borderId="0" xfId="0" applyFont="1" applyAlignment="1">
      <alignment vertical="justify" wrapText="1"/>
    </xf>
    <xf numFmtId="0" fontId="1" fillId="0" borderId="0" xfId="0" applyFont="1" applyAlignment="1">
      <alignment vertical="justify" wrapText="1"/>
    </xf>
    <xf numFmtId="0" fontId="13" fillId="0" borderId="0" xfId="0" applyFont="1"/>
    <xf numFmtId="0" fontId="14" fillId="0" borderId="21" xfId="0" applyFont="1" applyBorder="1" applyAlignment="1">
      <alignment horizontal="center"/>
    </xf>
    <xf numFmtId="0" fontId="8" fillId="6" borderId="10" xfId="0" applyFont="1" applyFill="1" applyBorder="1" applyAlignment="1">
      <alignment horizontal="center" vertical="center"/>
    </xf>
    <xf numFmtId="0" fontId="8" fillId="6" borderId="11" xfId="0" applyFont="1" applyFill="1" applyBorder="1" applyAlignment="1">
      <alignment horizontal="center" vertical="center"/>
    </xf>
    <xf numFmtId="0" fontId="8" fillId="6" borderId="18" xfId="0" applyFont="1" applyFill="1" applyBorder="1" applyAlignment="1">
      <alignment horizontal="center" vertical="center" wrapText="1"/>
    </xf>
    <xf numFmtId="164" fontId="3" fillId="0" borderId="0" xfId="0" applyNumberFormat="1" applyFont="1" applyBorder="1" applyAlignment="1">
      <alignment vertical="center" wrapText="1"/>
    </xf>
    <xf numFmtId="164" fontId="5" fillId="0" borderId="21" xfId="0" applyNumberFormat="1" applyFont="1" applyBorder="1" applyAlignment="1">
      <alignment horizontal="center" vertical="center" wrapText="1"/>
    </xf>
    <xf numFmtId="9" fontId="5" fillId="0" borderId="15" xfId="0" applyNumberFormat="1" applyFont="1" applyBorder="1" applyAlignment="1">
      <alignment horizontal="center" vertical="center"/>
    </xf>
    <xf numFmtId="0" fontId="3" fillId="0" borderId="21" xfId="0" applyFont="1" applyBorder="1" applyAlignment="1">
      <alignment vertical="center"/>
    </xf>
    <xf numFmtId="0" fontId="3" fillId="0" borderId="22" xfId="0" applyFont="1" applyBorder="1" applyAlignment="1">
      <alignment vertical="center"/>
    </xf>
    <xf numFmtId="164" fontId="3" fillId="0" borderId="11" xfId="0" applyNumberFormat="1" applyFont="1" applyBorder="1" applyAlignment="1">
      <alignment horizontal="center" vertical="center"/>
    </xf>
    <xf numFmtId="164" fontId="3" fillId="0" borderId="12" xfId="0" applyNumberFormat="1" applyFont="1" applyBorder="1" applyAlignment="1">
      <alignment horizontal="center" vertical="center"/>
    </xf>
    <xf numFmtId="0" fontId="3" fillId="20" borderId="10" xfId="0" applyFont="1" applyFill="1" applyBorder="1"/>
    <xf numFmtId="0" fontId="5" fillId="20" borderId="11" xfId="0" applyFont="1" applyFill="1" applyBorder="1" applyAlignment="1">
      <alignment horizontal="center" vertical="center" wrapText="1"/>
    </xf>
    <xf numFmtId="0" fontId="5" fillId="20" borderId="12" xfId="0" applyFont="1" applyFill="1" applyBorder="1" applyAlignment="1">
      <alignment horizontal="center" vertical="center" wrapText="1"/>
    </xf>
    <xf numFmtId="164" fontId="3" fillId="0" borderId="20" xfId="0" applyNumberFormat="1" applyFont="1" applyBorder="1" applyAlignment="1">
      <alignment horizontal="center" vertical="center"/>
    </xf>
    <xf numFmtId="0" fontId="26" fillId="0" borderId="0" xfId="0" applyFont="1"/>
    <xf numFmtId="0" fontId="27" fillId="0" borderId="0" xfId="0" applyFont="1"/>
    <xf numFmtId="0" fontId="28" fillId="0" borderId="0" xfId="0" applyFont="1" applyAlignment="1">
      <alignment horizontal="center" vertical="center"/>
    </xf>
    <xf numFmtId="0" fontId="29" fillId="0" borderId="0" xfId="0" applyFont="1"/>
    <xf numFmtId="0" fontId="27" fillId="9" borderId="0" xfId="0" applyFont="1" applyFill="1"/>
    <xf numFmtId="0" fontId="4" fillId="0" borderId="0" xfId="0" applyFont="1" applyProtection="1">
      <protection locked="0"/>
    </xf>
    <xf numFmtId="0" fontId="2" fillId="0" borderId="0" xfId="0" applyFont="1" applyProtection="1">
      <protection locked="0"/>
    </xf>
    <xf numFmtId="0" fontId="0" fillId="0" borderId="0" xfId="0" applyProtection="1">
      <protection locked="0"/>
    </xf>
    <xf numFmtId="0" fontId="10" fillId="0" borderId="0" xfId="0" applyFont="1" applyAlignment="1" applyProtection="1">
      <alignment horizontal="left" vertical="justify" wrapText="1"/>
      <protection locked="0"/>
    </xf>
    <xf numFmtId="0" fontId="15" fillId="5" borderId="2" xfId="0" applyFont="1" applyFill="1" applyBorder="1" applyAlignment="1" applyProtection="1">
      <alignment wrapText="1"/>
      <protection locked="0"/>
    </xf>
    <xf numFmtId="164" fontId="6" fillId="0" borderId="1" xfId="0" applyNumberFormat="1" applyFont="1" applyBorder="1" applyProtection="1">
      <protection locked="0"/>
    </xf>
    <xf numFmtId="0" fontId="9" fillId="5" borderId="1" xfId="0" applyFont="1" applyFill="1" applyBorder="1" applyProtection="1">
      <protection locked="0"/>
    </xf>
    <xf numFmtId="0" fontId="11" fillId="9" borderId="0" xfId="0" applyFont="1" applyFill="1" applyBorder="1" applyAlignment="1" applyProtection="1">
      <alignment wrapText="1"/>
      <protection locked="0"/>
    </xf>
    <xf numFmtId="164" fontId="6" fillId="9" borderId="0" xfId="0" applyNumberFormat="1" applyFont="1" applyFill="1" applyBorder="1" applyAlignment="1" applyProtection="1">
      <alignment horizontal="right" vertical="center"/>
      <protection locked="0"/>
    </xf>
    <xf numFmtId="164" fontId="17" fillId="9" borderId="0" xfId="0" applyNumberFormat="1" applyFont="1" applyFill="1" applyBorder="1" applyProtection="1">
      <protection locked="0"/>
    </xf>
    <xf numFmtId="164" fontId="4" fillId="9" borderId="0" xfId="0" applyNumberFormat="1" applyFont="1" applyFill="1" applyBorder="1" applyAlignment="1" applyProtection="1">
      <alignment horizontal="right" vertical="center"/>
      <protection locked="0"/>
    </xf>
    <xf numFmtId="0" fontId="0" fillId="9" borderId="0" xfId="0" applyFill="1" applyBorder="1" applyProtection="1">
      <protection locked="0"/>
    </xf>
    <xf numFmtId="164" fontId="4" fillId="0" borderId="0" xfId="0" applyNumberFormat="1" applyFont="1" applyAlignment="1" applyProtection="1">
      <alignment horizontal="right" vertical="center"/>
      <protection locked="0"/>
    </xf>
    <xf numFmtId="0" fontId="9" fillId="5" borderId="0" xfId="0" applyFont="1" applyFill="1" applyBorder="1" applyProtection="1">
      <protection locked="0"/>
    </xf>
    <xf numFmtId="0" fontId="8" fillId="7" borderId="0" xfId="0" applyFont="1" applyFill="1" applyProtection="1">
      <protection locked="0"/>
    </xf>
    <xf numFmtId="0" fontId="4" fillId="0" borderId="0" xfId="0" applyFont="1" applyAlignment="1" applyProtection="1">
      <alignment horizontal="left"/>
      <protection locked="0"/>
    </xf>
    <xf numFmtId="164" fontId="6" fillId="0" borderId="0" xfId="0" applyNumberFormat="1" applyFont="1" applyAlignment="1" applyProtection="1">
      <alignment horizontal="right" vertical="center"/>
      <protection locked="0"/>
    </xf>
    <xf numFmtId="164" fontId="6" fillId="9" borderId="0" xfId="0" applyNumberFormat="1" applyFont="1" applyFill="1" applyAlignment="1" applyProtection="1">
      <alignment horizontal="right" vertical="center"/>
      <protection locked="0"/>
    </xf>
    <xf numFmtId="164" fontId="6" fillId="8" borderId="0" xfId="0" applyNumberFormat="1" applyFont="1" applyFill="1" applyAlignment="1" applyProtection="1">
      <alignment horizontal="right" vertical="center"/>
      <protection locked="0"/>
    </xf>
    <xf numFmtId="0" fontId="4" fillId="11" borderId="0" xfId="0" applyFont="1" applyFill="1" applyAlignment="1" applyProtection="1">
      <alignment horizontal="left"/>
      <protection locked="0"/>
    </xf>
    <xf numFmtId="164" fontId="6" fillId="11" borderId="0" xfId="0" applyNumberFormat="1" applyFont="1" applyFill="1" applyAlignment="1" applyProtection="1">
      <alignment horizontal="right" vertical="center"/>
      <protection locked="0"/>
    </xf>
    <xf numFmtId="0" fontId="4" fillId="9" borderId="0" xfId="0" applyFont="1" applyFill="1" applyAlignment="1" applyProtection="1">
      <alignment horizontal="left"/>
      <protection locked="0"/>
    </xf>
    <xf numFmtId="164" fontId="6" fillId="0" borderId="0" xfId="0" applyNumberFormat="1" applyFont="1" applyProtection="1">
      <protection locked="0"/>
    </xf>
    <xf numFmtId="164" fontId="17" fillId="0" borderId="0" xfId="0" applyNumberFormat="1" applyFont="1" applyProtection="1">
      <protection locked="0"/>
    </xf>
    <xf numFmtId="0" fontId="4" fillId="12" borderId="0" xfId="0" applyFont="1" applyFill="1" applyAlignment="1" applyProtection="1">
      <alignment horizontal="left"/>
      <protection locked="0"/>
    </xf>
    <xf numFmtId="164" fontId="6" fillId="12" borderId="0" xfId="0" applyNumberFormat="1" applyFont="1" applyFill="1" applyAlignment="1" applyProtection="1">
      <alignment horizontal="right" vertical="center"/>
      <protection locked="0"/>
    </xf>
    <xf numFmtId="0" fontId="4" fillId="13" borderId="0" xfId="0" applyFont="1" applyFill="1" applyAlignment="1" applyProtection="1">
      <alignment horizontal="left"/>
      <protection locked="0"/>
    </xf>
    <xf numFmtId="164" fontId="6" fillId="13" borderId="0" xfId="0" applyNumberFormat="1" applyFont="1" applyFill="1" applyAlignment="1" applyProtection="1">
      <alignment horizontal="right" vertical="center"/>
      <protection locked="0"/>
    </xf>
    <xf numFmtId="0" fontId="6" fillId="13" borderId="0" xfId="0" applyFont="1" applyFill="1" applyAlignment="1" applyProtection="1">
      <alignment horizontal="left"/>
      <protection locked="0"/>
    </xf>
    <xf numFmtId="0" fontId="6" fillId="0" borderId="0" xfId="0" applyFont="1" applyAlignment="1" applyProtection="1">
      <alignment horizontal="left"/>
      <protection locked="0"/>
    </xf>
    <xf numFmtId="164" fontId="6" fillId="0" borderId="0" xfId="0" pivotButton="1" applyNumberFormat="1" applyFont="1" applyAlignment="1" applyProtection="1">
      <alignment horizontal="right" vertical="center"/>
      <protection locked="0"/>
    </xf>
    <xf numFmtId="0" fontId="4" fillId="13" borderId="0" xfId="0" applyFont="1" applyFill="1" applyProtection="1">
      <protection locked="0"/>
    </xf>
    <xf numFmtId="0" fontId="4" fillId="0" borderId="0" xfId="0" applyFont="1" applyAlignment="1" applyProtection="1">
      <alignment horizontal="left" indent="1"/>
      <protection locked="0"/>
    </xf>
    <xf numFmtId="0" fontId="4" fillId="15" borderId="0" xfId="0" applyFont="1" applyFill="1" applyAlignment="1" applyProtection="1">
      <alignment horizontal="left" indent="1"/>
      <protection locked="0"/>
    </xf>
    <xf numFmtId="164" fontId="6" fillId="15" borderId="0" xfId="0" applyNumberFormat="1" applyFont="1" applyFill="1" applyAlignment="1" applyProtection="1">
      <alignment horizontal="right" vertical="center"/>
      <protection locked="0"/>
    </xf>
    <xf numFmtId="0" fontId="4" fillId="16" borderId="0" xfId="0" applyFont="1" applyFill="1" applyAlignment="1" applyProtection="1">
      <alignment horizontal="left"/>
      <protection locked="0"/>
    </xf>
    <xf numFmtId="164" fontId="6" fillId="16" borderId="0" xfId="0" applyNumberFormat="1" applyFont="1" applyFill="1" applyAlignment="1" applyProtection="1">
      <alignment horizontal="right" vertical="center"/>
      <protection locked="0"/>
    </xf>
    <xf numFmtId="0" fontId="0" fillId="0" borderId="0" xfId="0" applyBorder="1" applyProtection="1">
      <protection locked="0"/>
    </xf>
    <xf numFmtId="0" fontId="4" fillId="0" borderId="0" xfId="0" applyFont="1" applyBorder="1" applyProtection="1">
      <protection locked="0"/>
    </xf>
    <xf numFmtId="0" fontId="4" fillId="0" borderId="0" xfId="0" applyFont="1" applyBorder="1" applyAlignment="1" applyProtection="1">
      <alignment horizontal="left"/>
      <protection locked="0"/>
    </xf>
    <xf numFmtId="0" fontId="3" fillId="0" borderId="0" xfId="0" applyFont="1" applyAlignment="1" applyProtection="1">
      <alignment horizontal="center" vertical="center"/>
      <protection locked="0"/>
    </xf>
    <xf numFmtId="0" fontId="13" fillId="0" borderId="0" xfId="0" applyFont="1" applyAlignment="1" applyProtection="1">
      <alignment horizontal="center" vertical="center"/>
      <protection locked="0"/>
    </xf>
    <xf numFmtId="0" fontId="12" fillId="0" borderId="0" xfId="0" applyFont="1" applyProtection="1">
      <protection locked="0"/>
    </xf>
    <xf numFmtId="0" fontId="11" fillId="6" borderId="0" xfId="0" applyFont="1" applyFill="1" applyAlignment="1" applyProtection="1">
      <alignment horizontal="left"/>
      <protection locked="0"/>
    </xf>
    <xf numFmtId="0" fontId="8" fillId="4" borderId="0" xfId="0" applyFont="1" applyFill="1" applyProtection="1">
      <protection locked="0"/>
    </xf>
    <xf numFmtId="0" fontId="9" fillId="5" borderId="0" xfId="0" applyFont="1" applyFill="1" applyAlignment="1" applyProtection="1">
      <alignment horizontal="left"/>
      <protection locked="0"/>
    </xf>
    <xf numFmtId="0" fontId="11" fillId="14" borderId="0" xfId="0" applyFont="1" applyFill="1" applyAlignment="1" applyProtection="1">
      <alignment horizontal="left"/>
      <protection locked="0"/>
    </xf>
    <xf numFmtId="0" fontId="11" fillId="3" borderId="0" xfId="0" applyFont="1" applyFill="1" applyAlignment="1" applyProtection="1">
      <alignment horizontal="left"/>
      <protection locked="0"/>
    </xf>
    <xf numFmtId="0" fontId="8" fillId="0" borderId="10" xfId="0" applyFont="1" applyBorder="1" applyAlignment="1" applyProtection="1">
      <alignment horizontal="center" vertical="center"/>
      <protection locked="0"/>
    </xf>
    <xf numFmtId="0" fontId="6" fillId="0" borderId="0" xfId="0" applyFont="1" applyAlignment="1" applyProtection="1">
      <alignment horizontal="left"/>
    </xf>
    <xf numFmtId="0" fontId="4" fillId="0" borderId="0" xfId="0" applyFont="1" applyAlignment="1" applyProtection="1">
      <alignment vertical="center"/>
    </xf>
    <xf numFmtId="0" fontId="4" fillId="0" borderId="0" xfId="0" applyFont="1" applyProtection="1"/>
    <xf numFmtId="0" fontId="31" fillId="0" borderId="0" xfId="0" applyFont="1" applyAlignment="1" applyProtection="1">
      <alignment horizontal="left" vertical="justify" wrapText="1"/>
    </xf>
    <xf numFmtId="0" fontId="30" fillId="0" borderId="0" xfId="0" applyFont="1" applyAlignment="1" applyProtection="1">
      <alignment horizontal="left" vertical="justify" wrapText="1"/>
    </xf>
    <xf numFmtId="0" fontId="1" fillId="0" borderId="0" xfId="0" applyFont="1" applyAlignment="1" applyProtection="1">
      <alignment horizontal="left" vertical="justify" wrapText="1"/>
    </xf>
    <xf numFmtId="0" fontId="10" fillId="0" borderId="0" xfId="0" applyFont="1" applyAlignment="1" applyProtection="1">
      <alignment horizontal="left" vertical="justify" wrapText="1"/>
    </xf>
    <xf numFmtId="0" fontId="7" fillId="3" borderId="1" xfId="0" applyFont="1" applyFill="1" applyBorder="1" applyAlignment="1" applyProtection="1">
      <alignment horizontal="center" vertical="center"/>
    </xf>
    <xf numFmtId="164" fontId="6" fillId="0" borderId="1" xfId="0" applyNumberFormat="1" applyFont="1" applyBorder="1" applyProtection="1"/>
    <xf numFmtId="164" fontId="6" fillId="4" borderId="1" xfId="0" applyNumberFormat="1" applyFont="1" applyFill="1" applyBorder="1" applyProtection="1"/>
    <xf numFmtId="164" fontId="20" fillId="5" borderId="1" xfId="0" applyNumberFormat="1" applyFont="1" applyFill="1" applyBorder="1" applyProtection="1"/>
    <xf numFmtId="9" fontId="18" fillId="10" borderId="1" xfId="0" applyNumberFormat="1" applyFont="1" applyFill="1" applyBorder="1" applyProtection="1"/>
    <xf numFmtId="0" fontId="16" fillId="3" borderId="1" xfId="0" applyFont="1" applyFill="1" applyBorder="1" applyAlignment="1" applyProtection="1">
      <alignment horizontal="center" vertical="center" wrapText="1"/>
    </xf>
    <xf numFmtId="0" fontId="16" fillId="3" borderId="4" xfId="0" applyFont="1" applyFill="1" applyBorder="1" applyAlignment="1" applyProtection="1">
      <alignment horizontal="center" vertical="center" wrapText="1"/>
    </xf>
    <xf numFmtId="164" fontId="5" fillId="7" borderId="1" xfId="0" applyNumberFormat="1" applyFont="1" applyFill="1" applyBorder="1" applyAlignment="1" applyProtection="1">
      <alignment horizontal="right" vertical="center"/>
    </xf>
    <xf numFmtId="0" fontId="16" fillId="2" borderId="4" xfId="0" applyFont="1" applyFill="1" applyBorder="1" applyAlignment="1" applyProtection="1">
      <alignment horizontal="center" vertical="center" wrapText="1"/>
    </xf>
    <xf numFmtId="164" fontId="5" fillId="7" borderId="4" xfId="0" applyNumberFormat="1" applyFont="1" applyFill="1" applyBorder="1" applyAlignment="1" applyProtection="1">
      <alignment horizontal="right" vertical="center"/>
    </xf>
    <xf numFmtId="164" fontId="8" fillId="6" borderId="1" xfId="0" applyNumberFormat="1" applyFont="1" applyFill="1" applyBorder="1" applyAlignment="1" applyProtection="1">
      <alignment horizontal="right" vertical="center"/>
    </xf>
    <xf numFmtId="164" fontId="5" fillId="6" borderId="0" xfId="0" applyNumberFormat="1" applyFont="1" applyFill="1" applyProtection="1"/>
    <xf numFmtId="164" fontId="8" fillId="4" borderId="1" xfId="0" applyNumberFormat="1" applyFont="1" applyFill="1" applyBorder="1" applyProtection="1"/>
    <xf numFmtId="164" fontId="5" fillId="4" borderId="0" xfId="0" applyNumberFormat="1" applyFont="1" applyFill="1" applyProtection="1"/>
    <xf numFmtId="164" fontId="9" fillId="5" borderId="1" xfId="0" applyNumberFormat="1" applyFont="1" applyFill="1" applyBorder="1" applyAlignment="1" applyProtection="1">
      <alignment horizontal="right" vertical="center"/>
    </xf>
    <xf numFmtId="164" fontId="22" fillId="5" borderId="0" xfId="0" applyNumberFormat="1" applyFont="1" applyFill="1" applyProtection="1"/>
    <xf numFmtId="164" fontId="11" fillId="14" borderId="1" xfId="0" applyNumberFormat="1" applyFont="1" applyFill="1" applyBorder="1" applyAlignment="1" applyProtection="1">
      <alignment horizontal="right" vertical="center"/>
    </xf>
    <xf numFmtId="164" fontId="5" fillId="14" borderId="0" xfId="0" applyNumberFormat="1" applyFont="1" applyFill="1" applyProtection="1"/>
    <xf numFmtId="164" fontId="5" fillId="14" borderId="0" xfId="0" applyNumberFormat="1" applyFont="1" applyFill="1" applyAlignment="1" applyProtection="1">
      <alignment horizontal="right"/>
    </xf>
    <xf numFmtId="164" fontId="11" fillId="3" borderId="1" xfId="0" applyNumberFormat="1" applyFont="1" applyFill="1" applyBorder="1" applyAlignment="1" applyProtection="1">
      <alignment horizontal="right" vertical="center"/>
    </xf>
    <xf numFmtId="164" fontId="7" fillId="3" borderId="0" xfId="0" applyNumberFormat="1" applyFont="1" applyFill="1" applyProtection="1"/>
    <xf numFmtId="164" fontId="6" fillId="9" borderId="2" xfId="0" applyNumberFormat="1" applyFont="1" applyFill="1" applyBorder="1" applyAlignment="1" applyProtection="1">
      <alignment horizontal="center" vertical="center"/>
      <protection locked="0"/>
    </xf>
    <xf numFmtId="164" fontId="6" fillId="9" borderId="5" xfId="0" applyNumberFormat="1" applyFont="1" applyFill="1" applyBorder="1" applyAlignment="1" applyProtection="1">
      <alignment horizontal="center" vertical="center"/>
      <protection locked="0"/>
    </xf>
    <xf numFmtId="0" fontId="2" fillId="9" borderId="1" xfId="0" applyFont="1" applyFill="1" applyBorder="1" applyAlignment="1" applyProtection="1">
      <alignment horizontal="center"/>
      <protection locked="0"/>
    </xf>
    <xf numFmtId="0" fontId="4" fillId="0" borderId="25" xfId="0" applyFont="1" applyBorder="1" applyAlignment="1" applyProtection="1">
      <alignment horizontal="center"/>
      <protection locked="0"/>
    </xf>
    <xf numFmtId="0" fontId="4" fillId="0" borderId="3" xfId="0" applyFont="1" applyBorder="1" applyAlignment="1" applyProtection="1">
      <alignment horizontal="center"/>
      <protection locked="0"/>
    </xf>
    <xf numFmtId="164" fontId="4" fillId="0" borderId="10" xfId="0" applyNumberFormat="1" applyFont="1" applyBorder="1" applyAlignment="1" applyProtection="1">
      <alignment horizontal="center" vertical="center"/>
    </xf>
    <xf numFmtId="164" fontId="4" fillId="0" borderId="12" xfId="0" applyNumberFormat="1" applyFont="1" applyBorder="1" applyAlignment="1" applyProtection="1">
      <alignment horizontal="center" vertical="center"/>
    </xf>
    <xf numFmtId="164" fontId="0" fillId="0" borderId="10" xfId="0" applyNumberFormat="1" applyBorder="1" applyAlignment="1" applyProtection="1">
      <alignment horizontal="center"/>
    </xf>
    <xf numFmtId="164" fontId="0" fillId="0" borderId="12" xfId="0" applyNumberFormat="1" applyBorder="1" applyAlignment="1" applyProtection="1">
      <alignment horizontal="center"/>
    </xf>
    <xf numFmtId="164" fontId="4" fillId="0" borderId="10" xfId="0" applyNumberFormat="1" applyFont="1" applyBorder="1" applyAlignment="1" applyProtection="1">
      <alignment horizontal="center"/>
    </xf>
    <xf numFmtId="164" fontId="4" fillId="0" borderId="12" xfId="0" applyNumberFormat="1" applyFont="1" applyBorder="1" applyAlignment="1" applyProtection="1">
      <alignment horizontal="center"/>
    </xf>
    <xf numFmtId="0" fontId="10" fillId="0" borderId="6" xfId="0" applyFont="1" applyBorder="1" applyAlignment="1" applyProtection="1">
      <alignment horizontal="center" vertical="center" wrapText="1"/>
      <protection locked="0"/>
    </xf>
    <xf numFmtId="0" fontId="11" fillId="9" borderId="0" xfId="0" applyFont="1" applyFill="1" applyBorder="1" applyAlignment="1" applyProtection="1">
      <alignment horizontal="center" wrapText="1"/>
      <protection locked="0"/>
    </xf>
    <xf numFmtId="0" fontId="19" fillId="9" borderId="0" xfId="0" applyFont="1" applyFill="1" applyBorder="1" applyAlignment="1" applyProtection="1">
      <alignment horizontal="center" wrapText="1"/>
      <protection locked="0"/>
    </xf>
    <xf numFmtId="0" fontId="19" fillId="2" borderId="2" xfId="0" applyFont="1" applyFill="1" applyBorder="1" applyAlignment="1" applyProtection="1">
      <alignment horizontal="center" wrapText="1"/>
    </xf>
    <xf numFmtId="0" fontId="19" fillId="2" borderId="5" xfId="0" applyFont="1" applyFill="1" applyBorder="1" applyAlignment="1" applyProtection="1">
      <alignment horizontal="center" wrapText="1"/>
    </xf>
    <xf numFmtId="0" fontId="11" fillId="3" borderId="2" xfId="0" applyFont="1" applyFill="1" applyBorder="1" applyAlignment="1" applyProtection="1">
      <alignment horizontal="center" wrapText="1"/>
    </xf>
    <xf numFmtId="0" fontId="11" fillId="3" borderId="5" xfId="0" applyFont="1" applyFill="1" applyBorder="1" applyAlignment="1" applyProtection="1">
      <alignment horizontal="center" wrapText="1"/>
    </xf>
    <xf numFmtId="0" fontId="8" fillId="0" borderId="3" xfId="0" applyFont="1" applyBorder="1" applyAlignment="1" applyProtection="1">
      <alignment horizontal="center"/>
    </xf>
    <xf numFmtId="0" fontId="11" fillId="0" borderId="3" xfId="0" applyFont="1" applyBorder="1" applyAlignment="1" applyProtection="1">
      <alignment horizontal="center" vertical="center" wrapText="1"/>
    </xf>
    <xf numFmtId="0" fontId="30" fillId="0" borderId="0" xfId="0" applyFont="1" applyAlignment="1" applyProtection="1">
      <alignment horizontal="left" vertical="justify" wrapText="1"/>
    </xf>
    <xf numFmtId="0" fontId="25" fillId="9" borderId="0" xfId="0" applyFont="1" applyFill="1" applyAlignment="1">
      <alignment horizontal="center" vertical="justify" wrapText="1"/>
    </xf>
    <xf numFmtId="0" fontId="4" fillId="0" borderId="9" xfId="0" applyFont="1" applyBorder="1" applyAlignment="1">
      <alignment horizontal="left" vertical="center" wrapText="1"/>
    </xf>
    <xf numFmtId="0" fontId="21" fillId="17" borderId="7" xfId="0" applyFont="1" applyFill="1" applyBorder="1" applyAlignment="1">
      <alignment horizontal="center" vertical="center"/>
    </xf>
    <xf numFmtId="0" fontId="21" fillId="17" borderId="8" xfId="0" applyFont="1" applyFill="1" applyBorder="1" applyAlignment="1">
      <alignment horizontal="center" vertical="center"/>
    </xf>
    <xf numFmtId="0" fontId="25" fillId="19" borderId="0" xfId="1" applyFont="1" applyFill="1" applyAlignment="1">
      <alignment horizontal="center" vertical="justify" wrapText="1"/>
    </xf>
    <xf numFmtId="0" fontId="5" fillId="0" borderId="22" xfId="0" applyFont="1" applyBorder="1" applyAlignment="1">
      <alignment horizontal="center" vertical="center"/>
    </xf>
    <xf numFmtId="0" fontId="5" fillId="0" borderId="23" xfId="0" applyFont="1" applyBorder="1" applyAlignment="1">
      <alignment horizontal="center" vertical="center"/>
    </xf>
    <xf numFmtId="9" fontId="3" fillId="0" borderId="24" xfId="0" applyNumberFormat="1" applyFont="1" applyBorder="1" applyAlignment="1">
      <alignment horizontal="center" vertical="center"/>
    </xf>
    <xf numFmtId="9" fontId="3" fillId="0" borderId="23" xfId="0" applyNumberFormat="1" applyFont="1" applyBorder="1" applyAlignment="1">
      <alignment horizontal="center" vertical="center"/>
    </xf>
    <xf numFmtId="164" fontId="3" fillId="0" borderId="19" xfId="0" applyNumberFormat="1" applyFont="1" applyBorder="1" applyAlignment="1">
      <alignment horizontal="center" vertical="center"/>
    </xf>
    <xf numFmtId="9" fontId="3" fillId="0" borderId="22" xfId="0" applyNumberFormat="1" applyFont="1" applyBorder="1" applyAlignment="1">
      <alignment horizontal="center" vertical="center"/>
    </xf>
    <xf numFmtId="0" fontId="5" fillId="0" borderId="16" xfId="0" applyFont="1" applyBorder="1" applyAlignment="1">
      <alignment horizontal="center" vertical="center"/>
    </xf>
    <xf numFmtId="0" fontId="5" fillId="0" borderId="13" xfId="0" applyFont="1" applyBorder="1" applyAlignment="1">
      <alignment horizontal="center" vertical="center"/>
    </xf>
    <xf numFmtId="0" fontId="4" fillId="0" borderId="0" xfId="0" applyFont="1" applyBorder="1" applyAlignment="1">
      <alignment horizontal="left" vertical="center" wrapText="1"/>
    </xf>
    <xf numFmtId="0" fontId="11" fillId="18" borderId="10" xfId="0" applyFont="1" applyFill="1" applyBorder="1" applyAlignment="1">
      <alignment horizontal="center" vertical="center"/>
    </xf>
    <xf numFmtId="0" fontId="11" fillId="18" borderId="11" xfId="0" applyFont="1" applyFill="1" applyBorder="1" applyAlignment="1">
      <alignment horizontal="center" vertical="center"/>
    </xf>
    <xf numFmtId="0" fontId="11" fillId="18" borderId="12" xfId="0" applyFont="1" applyFill="1" applyBorder="1" applyAlignment="1">
      <alignment horizontal="center" vertical="center"/>
    </xf>
    <xf numFmtId="0" fontId="2" fillId="0" borderId="10" xfId="0" applyFont="1" applyBorder="1" applyAlignment="1">
      <alignment horizontal="center"/>
    </xf>
    <xf numFmtId="0" fontId="2" fillId="0" borderId="12" xfId="0" applyFont="1" applyBorder="1" applyAlignment="1">
      <alignment horizontal="center"/>
    </xf>
    <xf numFmtId="164" fontId="3" fillId="0" borderId="11" xfId="0" applyNumberFormat="1" applyFont="1" applyBorder="1" applyAlignment="1">
      <alignment horizontal="center"/>
    </xf>
    <xf numFmtId="0" fontId="1" fillId="0" borderId="0" xfId="0" applyFont="1" applyAlignment="1">
      <alignment horizontal="left" vertical="justify" wrapText="1"/>
    </xf>
    <xf numFmtId="0" fontId="5" fillId="0" borderId="0" xfId="0" applyFont="1" applyBorder="1" applyAlignment="1">
      <alignment horizontal="center" vertical="center"/>
    </xf>
    <xf numFmtId="0" fontId="5" fillId="0" borderId="14" xfId="0" applyFont="1" applyBorder="1" applyAlignment="1">
      <alignment horizontal="center" vertical="center"/>
    </xf>
    <xf numFmtId="0" fontId="4" fillId="0" borderId="9" xfId="0" applyFont="1" applyBorder="1" applyAlignment="1">
      <alignment horizontal="left" wrapText="1"/>
    </xf>
    <xf numFmtId="0" fontId="25" fillId="19" borderId="0" xfId="0" applyFont="1" applyFill="1" applyAlignment="1">
      <alignment horizontal="center" vertical="justify" wrapText="1"/>
    </xf>
    <xf numFmtId="0" fontId="32" fillId="0" borderId="0" xfId="0" applyFont="1" applyAlignment="1">
      <alignment horizontal="center" vertical="center" wrapText="1"/>
    </xf>
  </cellXfs>
  <cellStyles count="2">
    <cellStyle name="Hipervínculo" xfId="1" builtinId="8"/>
    <cellStyle name="Normal" xfId="0" builtinId="0"/>
  </cellStyles>
  <dxfs count="794">
    <dxf>
      <font>
        <color rgb="FF9C0006"/>
      </font>
    </dxf>
    <dxf>
      <font>
        <color rgb="FF9C0006"/>
      </font>
    </dxf>
    <dxf>
      <font>
        <color rgb="FF9C0006"/>
      </font>
    </dxf>
    <dxf>
      <font>
        <color rgb="FF9C0006"/>
      </font>
    </dxf>
    <dxf>
      <font>
        <color rgb="FF9C0006"/>
      </font>
    </dxf>
    <dxf>
      <font>
        <color rgb="FF9C0006"/>
      </font>
    </dxf>
    <dxf>
      <font>
        <color rgb="FF00B050"/>
      </font>
    </dxf>
    <dxf>
      <font>
        <color rgb="FF9C0006"/>
      </font>
    </dxf>
    <dxf>
      <font>
        <color rgb="FF00B050"/>
      </font>
    </dxf>
    <dxf>
      <font>
        <color rgb="FF9C0006"/>
      </font>
    </dxf>
    <dxf>
      <font>
        <color rgb="FF00B050"/>
      </font>
    </dxf>
    <dxf>
      <font>
        <color rgb="FF9C0006"/>
      </font>
    </dxf>
    <dxf>
      <font>
        <color rgb="FF00B050"/>
      </font>
    </dxf>
    <dxf>
      <font>
        <color rgb="FF9C0006"/>
      </font>
    </dxf>
    <dxf>
      <font>
        <color rgb="FF00B050"/>
      </font>
    </dxf>
    <dxf>
      <font>
        <color rgb="FF9C0006"/>
      </font>
    </dxf>
    <dxf>
      <font>
        <color rgb="FF00B050"/>
      </font>
    </dxf>
    <dxf>
      <font>
        <color rgb="FF9C0006"/>
      </font>
    </dxf>
    <dxf>
      <font>
        <color rgb="FF00B050"/>
      </font>
    </dxf>
    <dxf>
      <font>
        <color rgb="FF00B050"/>
      </font>
    </dxf>
    <dxf>
      <font>
        <color rgb="FF00B050"/>
      </font>
    </dxf>
    <dxf>
      <font>
        <color rgb="FF00B050"/>
      </font>
    </dxf>
    <dxf>
      <font>
        <color rgb="FF00B050"/>
      </font>
    </dxf>
    <dxf>
      <font>
        <color rgb="FF00B050"/>
      </font>
    </dxf>
    <dxf>
      <font>
        <color rgb="FF9C0006"/>
      </font>
    </dxf>
    <dxf>
      <font>
        <color rgb="FF00B050"/>
      </font>
    </dxf>
    <dxf>
      <font>
        <color rgb="FF9C0006"/>
      </font>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sz val="10"/>
        <color theme="3"/>
        <name val="Calibri Light"/>
        <scheme val="major"/>
      </font>
      <border>
        <vertical/>
        <horizontal/>
      </border>
    </dxf>
    <dxf>
      <font>
        <color theme="1"/>
      </font>
      <border>
        <vertical/>
        <horizontal/>
      </border>
    </dxf>
  </dxfs>
  <tableStyles count="3" defaultTableStyle="TableStyleMedium2" defaultPivotStyle="PivotStyleLight16">
    <tableStyle name="Family Budget" pivot="0" table="0" count="10">
      <tableStyleElement type="wholeTable" dxfId="793"/>
      <tableStyleElement type="headerRow" dxfId="792"/>
    </tableStyle>
    <tableStyle name="PivotTable Style 1" table="0" count="0"/>
    <tableStyle name="PivotTable Style 2" table="0" count="0"/>
  </tableStyles>
  <colors>
    <mruColors>
      <color rgb="FF00958E"/>
      <color rgb="FFED1C2E"/>
      <color rgb="FF904199"/>
      <color rgb="FFB9C7D4"/>
      <color rgb="FFF2C318"/>
      <color rgb="FFDDFFFD"/>
      <color rgb="FFC5FFFC"/>
      <color rgb="FFFFCCCC"/>
      <color rgb="FFFFEFEF"/>
      <color rgb="FFFFDDDD"/>
    </mruColors>
  </colors>
  <extLst>
    <ext xmlns:x14="http://schemas.microsoft.com/office/spreadsheetml/2009/9/main" uri="{46F421CA-312F-682f-3DD2-61675219B42D}">
      <x14:dxfs count="8">
        <dxf>
          <font>
            <color theme="0" tint="-0.34998626667073579"/>
          </font>
          <fill>
            <patternFill patternType="solid">
              <fgColor auto="1"/>
              <bgColor theme="0" tint="-0.14996795556505021"/>
            </patternFill>
          </fill>
          <border>
            <left style="thin">
              <color rgb="FF999999"/>
            </left>
            <right style="thin">
              <color rgb="FF999999"/>
            </right>
            <top style="thin">
              <color rgb="FF999999"/>
            </top>
            <bottom style="thin">
              <color rgb="FF999999"/>
            </bottom>
            <vertical/>
            <horizontal/>
          </border>
        </dxf>
        <dxf>
          <font>
            <color theme="0" tint="-0.34998626667073579"/>
          </font>
          <fill>
            <patternFill patternType="solid">
              <fgColor auto="1"/>
              <bgColor theme="0" tint="-0.14996795556505021"/>
            </pattern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4" tint="0.59996337778862885"/>
            </pattern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4" tint="0.599963377788628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6" tint="0.79998168889431442"/>
              <bgColor theme="6"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6" tint="0.59999389629810485"/>
              <bgColor theme="4" tint="0.79998168889431442"/>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Family Budget">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j-lt"/>
                <a:ea typeface="+mj-ea"/>
                <a:cs typeface="+mj-cs"/>
              </a:defRPr>
            </a:pPr>
            <a:r>
              <a:rPr lang="es-CR"/>
              <a:t>Comparativo de Deudas vs. Ingresos</a:t>
            </a:r>
          </a:p>
        </c:rich>
      </c:tx>
      <c:layout/>
      <c:overlay val="0"/>
      <c:spPr>
        <a:noFill/>
        <a:ln>
          <a:noFill/>
        </a:ln>
        <a:effectLst/>
      </c:spPr>
      <c:txPr>
        <a:bodyPr rot="0" spcFirstLastPara="1" vertOverflow="ellipsis" vert="horz" wrap="square" anchor="ctr" anchorCtr="1"/>
        <a:lstStyle/>
        <a:p>
          <a:pPr>
            <a:defRPr sz="2000" b="0" i="0" u="none" strike="noStrike" kern="1200" cap="none" spc="0" normalizeH="0" baseline="0">
              <a:solidFill>
                <a:schemeClr val="tx1">
                  <a:lumMod val="65000"/>
                  <a:lumOff val="35000"/>
                </a:schemeClr>
              </a:solidFill>
              <a:latin typeface="+mj-lt"/>
              <a:ea typeface="+mj-ea"/>
              <a:cs typeface="+mj-cs"/>
            </a:defRPr>
          </a:pPr>
          <a:endParaRPr lang="es-ES"/>
        </a:p>
      </c:txPr>
    </c:title>
    <c:autoTitleDeleted val="0"/>
    <c:plotArea>
      <c:layout/>
      <c:barChart>
        <c:barDir val="col"/>
        <c:grouping val="percentStacked"/>
        <c:varyColors val="0"/>
        <c:ser>
          <c:idx val="0"/>
          <c:order val="0"/>
          <c:tx>
            <c:v>Gastos en Deudas</c:v>
          </c:tx>
          <c:spPr>
            <a:solidFill>
              <a:schemeClr val="accent6"/>
            </a:solidFill>
            <a:ln>
              <a:noFill/>
            </a:ln>
            <a:effectLst/>
          </c:spPr>
          <c:invertIfNegative val="0"/>
          <c:dLbls>
            <c:delete val="1"/>
          </c:dLbls>
          <c:cat>
            <c:strRef>
              <c:f>'Análisis de resultados'!$D$42:$D$65</c:f>
              <c:strCache>
                <c:ptCount val="23"/>
                <c:pt idx="0">
                  <c:v>Enero</c:v>
                </c:pt>
                <c:pt idx="2">
                  <c:v>Febrero</c:v>
                </c:pt>
                <c:pt idx="4">
                  <c:v>Marzo</c:v>
                </c:pt>
                <c:pt idx="6">
                  <c:v>Abril</c:v>
                </c:pt>
                <c:pt idx="8">
                  <c:v>Mayo</c:v>
                </c:pt>
                <c:pt idx="10">
                  <c:v>Junio</c:v>
                </c:pt>
                <c:pt idx="12">
                  <c:v>Julio</c:v>
                </c:pt>
                <c:pt idx="14">
                  <c:v>Agosto</c:v>
                </c:pt>
                <c:pt idx="16">
                  <c:v>Septiembre</c:v>
                </c:pt>
                <c:pt idx="18">
                  <c:v>Octubre</c:v>
                </c:pt>
                <c:pt idx="20">
                  <c:v>Noviembre</c:v>
                </c:pt>
                <c:pt idx="22">
                  <c:v>Diciembre</c:v>
                </c:pt>
              </c:strCache>
            </c:strRef>
          </c:cat>
          <c:val>
            <c:numRef>
              <c:f>'Análisis de resultados'!$E$42:$E$65</c:f>
              <c:numCache>
                <c:formatCode>"₡"#\ ##0</c:formatCode>
                <c:ptCount val="24"/>
                <c:pt idx="0">
                  <c:v>0</c:v>
                </c:pt>
                <c:pt idx="2">
                  <c:v>0</c:v>
                </c:pt>
                <c:pt idx="4">
                  <c:v>0</c:v>
                </c:pt>
                <c:pt idx="6">
                  <c:v>0</c:v>
                </c:pt>
                <c:pt idx="8">
                  <c:v>0</c:v>
                </c:pt>
                <c:pt idx="10">
                  <c:v>0</c:v>
                </c:pt>
                <c:pt idx="12">
                  <c:v>0</c:v>
                </c:pt>
                <c:pt idx="14">
                  <c:v>0</c:v>
                </c:pt>
                <c:pt idx="16">
                  <c:v>0</c:v>
                </c:pt>
                <c:pt idx="18">
                  <c:v>0</c:v>
                </c:pt>
                <c:pt idx="20">
                  <c:v>0</c:v>
                </c:pt>
                <c:pt idx="22">
                  <c:v>0</c:v>
                </c:pt>
              </c:numCache>
            </c:numRef>
          </c:val>
          <c:extLst>
            <c:ext xmlns:c16="http://schemas.microsoft.com/office/drawing/2014/chart" uri="{C3380CC4-5D6E-409C-BE32-E72D297353CC}">
              <c16:uniqueId val="{00000000-C471-422C-B2C2-DB6E28C8C45F}"/>
            </c:ext>
          </c:extLst>
        </c:ser>
        <c:ser>
          <c:idx val="1"/>
          <c:order val="1"/>
          <c:tx>
            <c:v>Ingresos</c:v>
          </c:tx>
          <c:spPr>
            <a:solidFill>
              <a:schemeClr val="accent5"/>
            </a:solidFill>
            <a:ln>
              <a:noFill/>
            </a:ln>
            <a:effectLst/>
          </c:spPr>
          <c:invertIfNegative val="0"/>
          <c:dLbls>
            <c:delete val="1"/>
          </c:dLbls>
          <c:cat>
            <c:strRef>
              <c:f>'Análisis de resultados'!$D$42:$D$65</c:f>
              <c:strCache>
                <c:ptCount val="23"/>
                <c:pt idx="0">
                  <c:v>Enero</c:v>
                </c:pt>
                <c:pt idx="2">
                  <c:v>Febrero</c:v>
                </c:pt>
                <c:pt idx="4">
                  <c:v>Marzo</c:v>
                </c:pt>
                <c:pt idx="6">
                  <c:v>Abril</c:v>
                </c:pt>
                <c:pt idx="8">
                  <c:v>Mayo</c:v>
                </c:pt>
                <c:pt idx="10">
                  <c:v>Junio</c:v>
                </c:pt>
                <c:pt idx="12">
                  <c:v>Julio</c:v>
                </c:pt>
                <c:pt idx="14">
                  <c:v>Agosto</c:v>
                </c:pt>
                <c:pt idx="16">
                  <c:v>Septiembre</c:v>
                </c:pt>
                <c:pt idx="18">
                  <c:v>Octubre</c:v>
                </c:pt>
                <c:pt idx="20">
                  <c:v>Noviembre</c:v>
                </c:pt>
                <c:pt idx="22">
                  <c:v>Diciembre</c:v>
                </c:pt>
              </c:strCache>
            </c:strRef>
          </c:cat>
          <c:val>
            <c:numRef>
              <c:f>'Análisis de resultados'!$F$42:$F$65</c:f>
              <c:numCache>
                <c:formatCode>"₡"#\ ##0</c:formatCode>
                <c:ptCount val="24"/>
                <c:pt idx="0">
                  <c:v>0</c:v>
                </c:pt>
                <c:pt idx="2">
                  <c:v>0</c:v>
                </c:pt>
                <c:pt idx="4">
                  <c:v>0</c:v>
                </c:pt>
                <c:pt idx="6">
                  <c:v>0</c:v>
                </c:pt>
                <c:pt idx="8">
                  <c:v>0</c:v>
                </c:pt>
                <c:pt idx="10">
                  <c:v>0</c:v>
                </c:pt>
                <c:pt idx="12">
                  <c:v>0</c:v>
                </c:pt>
                <c:pt idx="14">
                  <c:v>0</c:v>
                </c:pt>
                <c:pt idx="16">
                  <c:v>0</c:v>
                </c:pt>
                <c:pt idx="18">
                  <c:v>0</c:v>
                </c:pt>
                <c:pt idx="20">
                  <c:v>0</c:v>
                </c:pt>
                <c:pt idx="22">
                  <c:v>0</c:v>
                </c:pt>
              </c:numCache>
            </c:numRef>
          </c:val>
          <c:extLst>
            <c:ext xmlns:c16="http://schemas.microsoft.com/office/drawing/2014/chart" uri="{C3380CC4-5D6E-409C-BE32-E72D297353CC}">
              <c16:uniqueId val="{00000001-C471-422C-B2C2-DB6E28C8C45F}"/>
            </c:ext>
          </c:extLst>
        </c:ser>
        <c:dLbls>
          <c:dLblPos val="ctr"/>
          <c:showLegendKey val="0"/>
          <c:showVal val="1"/>
          <c:showCatName val="0"/>
          <c:showSerName val="0"/>
          <c:showPercent val="0"/>
          <c:showBubbleSize val="0"/>
        </c:dLbls>
        <c:gapWidth val="150"/>
        <c:overlap val="100"/>
        <c:axId val="559146872"/>
        <c:axId val="559145560"/>
      </c:barChart>
      <c:catAx>
        <c:axId val="559146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tx1">
                    <a:lumMod val="65000"/>
                    <a:lumOff val="35000"/>
                  </a:schemeClr>
                </a:solidFill>
                <a:latin typeface="+mn-lt"/>
                <a:ea typeface="+mn-ea"/>
                <a:cs typeface="+mn-cs"/>
              </a:defRPr>
            </a:pPr>
            <a:endParaRPr lang="es-ES"/>
          </a:p>
        </c:txPr>
        <c:crossAx val="559145560"/>
        <c:crosses val="autoZero"/>
        <c:auto val="1"/>
        <c:lblAlgn val="ctr"/>
        <c:lblOffset val="100"/>
        <c:noMultiLvlLbl val="0"/>
      </c:catAx>
      <c:valAx>
        <c:axId val="559145560"/>
        <c:scaling>
          <c:orientation val="minMax"/>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559146872"/>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R"/>
              <a:t>Distribución de gastos mensuales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lineChart>
        <c:grouping val="standard"/>
        <c:varyColors val="0"/>
        <c:ser>
          <c:idx val="0"/>
          <c:order val="0"/>
          <c:tx>
            <c:strRef>
              <c:f>'Análisis de resultados'!$E$71</c:f>
              <c:strCache>
                <c:ptCount val="1"/>
                <c:pt idx="0">
                  <c:v>Créditos y deudas</c:v>
                </c:pt>
              </c:strCache>
            </c:strRef>
          </c:tx>
          <c:spPr>
            <a:ln w="28575" cap="rnd">
              <a:solidFill>
                <a:schemeClr val="accent1"/>
              </a:solidFill>
              <a:round/>
            </a:ln>
            <a:effectLst/>
          </c:spPr>
          <c:marker>
            <c:symbol val="none"/>
          </c:marker>
          <c:cat>
            <c:strRef>
              <c:f>'Análisis de resultados'!$D$72:$D$83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'Análisis de resultados'!$E$72:$E$83</c:f>
              <c:numCache>
                <c:formatCode>"₡"#\ ##0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88F9-497B-B83C-D6CD29B6A914}"/>
            </c:ext>
          </c:extLst>
        </c:ser>
        <c:ser>
          <c:idx val="1"/>
          <c:order val="1"/>
          <c:tx>
            <c:strRef>
              <c:f>'Análisis de resultados'!$F$71</c:f>
              <c:strCache>
                <c:ptCount val="1"/>
                <c:pt idx="0">
                  <c:v>Transporte</c:v>
                </c:pt>
              </c:strCache>
            </c:strRef>
          </c:tx>
          <c:spPr>
            <a:ln w="28575" cap="rnd">
              <a:solidFill>
                <a:schemeClr val="accent2"/>
              </a:solidFill>
              <a:round/>
            </a:ln>
            <a:effectLst/>
          </c:spPr>
          <c:marker>
            <c:symbol val="none"/>
          </c:marker>
          <c:cat>
            <c:strRef>
              <c:f>'Análisis de resultados'!$D$72:$D$83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'Análisis de resultados'!$F$72:$F$83</c:f>
              <c:numCache>
                <c:formatCode>"₡"#\ ##0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88F9-497B-B83C-D6CD29B6A914}"/>
            </c:ext>
          </c:extLst>
        </c:ser>
        <c:ser>
          <c:idx val="2"/>
          <c:order val="2"/>
          <c:tx>
            <c:strRef>
              <c:f>'Análisis de resultados'!$G$71</c:f>
              <c:strCache>
                <c:ptCount val="1"/>
                <c:pt idx="0">
                  <c:v>Hogar</c:v>
                </c:pt>
              </c:strCache>
            </c:strRef>
          </c:tx>
          <c:spPr>
            <a:ln w="28575" cap="rnd">
              <a:solidFill>
                <a:schemeClr val="accent3"/>
              </a:solidFill>
              <a:round/>
            </a:ln>
            <a:effectLst/>
          </c:spPr>
          <c:marker>
            <c:symbol val="none"/>
          </c:marker>
          <c:cat>
            <c:strRef>
              <c:f>'Análisis de resultados'!$D$72:$D$83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'Análisis de resultados'!$G$72:$G$83</c:f>
              <c:numCache>
                <c:formatCode>"₡"#\ ##0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88F9-497B-B83C-D6CD29B6A914}"/>
            </c:ext>
          </c:extLst>
        </c:ser>
        <c:ser>
          <c:idx val="3"/>
          <c:order val="3"/>
          <c:tx>
            <c:strRef>
              <c:f>'Análisis de resultados'!$H$71</c:f>
              <c:strCache>
                <c:ptCount val="1"/>
                <c:pt idx="0">
                  <c:v>Salud y Cuidado Personal</c:v>
                </c:pt>
              </c:strCache>
            </c:strRef>
          </c:tx>
          <c:spPr>
            <a:ln w="28575" cap="rnd">
              <a:solidFill>
                <a:schemeClr val="accent4"/>
              </a:solidFill>
              <a:round/>
            </a:ln>
            <a:effectLst/>
          </c:spPr>
          <c:marker>
            <c:symbol val="none"/>
          </c:marker>
          <c:cat>
            <c:strRef>
              <c:f>'Análisis de resultados'!$D$72:$D$83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'Análisis de resultados'!$H$72:$H$83</c:f>
              <c:numCache>
                <c:formatCode>"₡"#\ ##0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88F9-497B-B83C-D6CD29B6A914}"/>
            </c:ext>
          </c:extLst>
        </c:ser>
        <c:ser>
          <c:idx val="4"/>
          <c:order val="4"/>
          <c:tx>
            <c:strRef>
              <c:f>'Análisis de resultados'!$I$71</c:f>
              <c:strCache>
                <c:ptCount val="1"/>
                <c:pt idx="0">
                  <c:v>Recreación y Ocio</c:v>
                </c:pt>
              </c:strCache>
            </c:strRef>
          </c:tx>
          <c:spPr>
            <a:ln w="28575" cap="rnd">
              <a:solidFill>
                <a:schemeClr val="accent5"/>
              </a:solidFill>
              <a:round/>
            </a:ln>
            <a:effectLst/>
          </c:spPr>
          <c:marker>
            <c:symbol val="none"/>
          </c:marker>
          <c:cat>
            <c:strRef>
              <c:f>'Análisis de resultados'!$D$72:$D$83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'Análisis de resultados'!$I$72:$I$83</c:f>
              <c:numCache>
                <c:formatCode>"₡"#\ ##0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4-88F9-497B-B83C-D6CD29B6A914}"/>
            </c:ext>
          </c:extLst>
        </c:ser>
        <c:ser>
          <c:idx val="5"/>
          <c:order val="5"/>
          <c:tx>
            <c:strRef>
              <c:f>'Análisis de resultados'!$J$71</c:f>
              <c:strCache>
                <c:ptCount val="1"/>
                <c:pt idx="0">
                  <c:v>Educación e Hijos </c:v>
                </c:pt>
              </c:strCache>
            </c:strRef>
          </c:tx>
          <c:spPr>
            <a:ln w="28575" cap="rnd">
              <a:solidFill>
                <a:schemeClr val="accent6"/>
              </a:solidFill>
              <a:round/>
            </a:ln>
            <a:effectLst/>
          </c:spPr>
          <c:marker>
            <c:symbol val="none"/>
          </c:marker>
          <c:cat>
            <c:strRef>
              <c:f>'Análisis de resultados'!$D$72:$D$83</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'Análisis de resultados'!$J$72:$J$83</c:f>
              <c:numCache>
                <c:formatCode>"₡"#\ ##0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5-88F9-497B-B83C-D6CD29B6A914}"/>
            </c:ext>
          </c:extLst>
        </c:ser>
        <c:dLbls>
          <c:showLegendKey val="0"/>
          <c:showVal val="0"/>
          <c:showCatName val="0"/>
          <c:showSerName val="0"/>
          <c:showPercent val="0"/>
          <c:showBubbleSize val="0"/>
        </c:dLbls>
        <c:smooth val="0"/>
        <c:axId val="606285376"/>
        <c:axId val="606289640"/>
      </c:lineChart>
      <c:catAx>
        <c:axId val="606285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606289640"/>
        <c:crosses val="autoZero"/>
        <c:auto val="1"/>
        <c:lblAlgn val="ctr"/>
        <c:lblOffset val="100"/>
        <c:noMultiLvlLbl val="0"/>
      </c:catAx>
      <c:valAx>
        <c:axId val="606289640"/>
        <c:scaling>
          <c:orientation val="minMax"/>
        </c:scaling>
        <c:delete val="0"/>
        <c:axPos val="l"/>
        <c:majorGridlines>
          <c:spPr>
            <a:ln w="9525" cap="flat" cmpd="sng" algn="ctr">
              <a:solidFill>
                <a:schemeClr val="tx1">
                  <a:lumMod val="15000"/>
                  <a:lumOff val="85000"/>
                </a:schemeClr>
              </a:solidFill>
              <a:round/>
            </a:ln>
            <a:effectLst/>
          </c:spPr>
        </c:majorGridlines>
        <c:numFmt formatCode="&quot;₡&quot;#\ ##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60628537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06">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hyperlink" Target="#'An&#225;lisis de resultados'!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1279704</xdr:colOff>
      <xdr:row>0</xdr:row>
      <xdr:rowOff>0</xdr:rowOff>
    </xdr:from>
    <xdr:to>
      <xdr:col>12</xdr:col>
      <xdr:colOff>570157</xdr:colOff>
      <xdr:row>2</xdr:row>
      <xdr:rowOff>152400</xdr:rowOff>
    </xdr:to>
    <xdr:sp macro="" textlink="">
      <xdr:nvSpPr>
        <xdr:cNvPr id="2" name="Rectangle 1" descr="Sample Monthly Budget accessible template">
          <a:extLst>
            <a:ext uri="{FF2B5EF4-FFF2-40B4-BE49-F238E27FC236}">
              <a16:creationId xmlns:a16="http://schemas.microsoft.com/office/drawing/2014/main" id="{B216BC17-C37E-4691-9156-8631205FA4EC}"/>
            </a:ext>
          </a:extLst>
        </xdr:cNvPr>
        <xdr:cNvSpPr/>
      </xdr:nvSpPr>
      <xdr:spPr>
        <a:xfrm>
          <a:off x="1883401" y="0"/>
          <a:ext cx="8855700" cy="581696"/>
        </a:xfrm>
        <a:prstGeom prst="rect">
          <a:avLst/>
        </a:prstGeom>
        <a:solidFill>
          <a:srgbClr val="B9C7D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lang="en-US" sz="3600">
              <a:solidFill>
                <a:sysClr val="windowText" lastClr="000000"/>
              </a:solidFill>
              <a:latin typeface="Century Gothic" panose="020B0502020202020204" pitchFamily="34" charset="0"/>
            </a:rPr>
            <a:t>Presupuesto</a:t>
          </a:r>
          <a:r>
            <a:rPr lang="en-US" sz="3600" baseline="0">
              <a:solidFill>
                <a:sysClr val="windowText" lastClr="000000"/>
              </a:solidFill>
              <a:latin typeface="Century Gothic" panose="020B0502020202020204" pitchFamily="34" charset="0"/>
            </a:rPr>
            <a:t> y Manejo Financiero</a:t>
          </a:r>
          <a:endParaRPr lang="en-US" sz="3600">
            <a:solidFill>
              <a:sysClr val="windowText" lastClr="000000"/>
            </a:solidFill>
            <a:latin typeface="Century Gothic" panose="020B0502020202020204" pitchFamily="34" charset="0"/>
          </a:endParaRPr>
        </a:p>
      </xdr:txBody>
    </xdr:sp>
    <xdr:clientData/>
  </xdr:twoCellAnchor>
  <xdr:twoCellAnchor editAs="oneCell">
    <xdr:from>
      <xdr:col>3</xdr:col>
      <xdr:colOff>514349</xdr:colOff>
      <xdr:row>2</xdr:row>
      <xdr:rowOff>171450</xdr:rowOff>
    </xdr:from>
    <xdr:to>
      <xdr:col>10</xdr:col>
      <xdr:colOff>123825</xdr:colOff>
      <xdr:row>6</xdr:row>
      <xdr:rowOff>323850</xdr:rowOff>
    </xdr:to>
    <xdr:pic>
      <xdr:nvPicPr>
        <xdr:cNvPr id="4" name="Picture 3">
          <a:extLst>
            <a:ext uri="{FF2B5EF4-FFF2-40B4-BE49-F238E27FC236}">
              <a16:creationId xmlns:a16="http://schemas.microsoft.com/office/drawing/2014/main" id="{7A1961EE-263A-4F1C-8293-4767A6F44FE9}"/>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 r="-653" b="67728"/>
        <a:stretch/>
      </xdr:blipFill>
      <xdr:spPr bwMode="auto">
        <a:xfrm>
          <a:off x="3638549" y="590550"/>
          <a:ext cx="4657726" cy="990600"/>
        </a:xfrm>
        <a:prstGeom prst="rect">
          <a:avLst/>
        </a:prstGeom>
        <a:noFill/>
        <a:ln>
          <a:noFill/>
        </a:ln>
        <a:extLst>
          <a:ext uri="{53640926-AAD7-44D8-BBD7-CCE9431645EC}">
            <a14:shadowObscured xmlns:a14="http://schemas.microsoft.com/office/drawing/2010/main"/>
          </a:ext>
        </a:extLst>
      </xdr:spPr>
    </xdr:pic>
    <xdr:clientData/>
  </xdr:twoCellAnchor>
  <xdr:twoCellAnchor>
    <xdr:from>
      <xdr:col>4</xdr:col>
      <xdr:colOff>599017</xdr:colOff>
      <xdr:row>110</xdr:row>
      <xdr:rowOff>97366</xdr:rowOff>
    </xdr:from>
    <xdr:to>
      <xdr:col>10</xdr:col>
      <xdr:colOff>123825</xdr:colOff>
      <xdr:row>115</xdr:row>
      <xdr:rowOff>68791</xdr:rowOff>
    </xdr:to>
    <xdr:sp macro="" textlink="">
      <xdr:nvSpPr>
        <xdr:cNvPr id="3" name="Rectangle: Rounded Corners 2">
          <a:hlinkClick xmlns:r="http://schemas.openxmlformats.org/officeDocument/2006/relationships" r:id="rId2"/>
          <a:extLst>
            <a:ext uri="{FF2B5EF4-FFF2-40B4-BE49-F238E27FC236}">
              <a16:creationId xmlns:a16="http://schemas.microsoft.com/office/drawing/2014/main" id="{A6C61F06-56F1-462A-97A1-5E81D2A0E845}"/>
            </a:ext>
          </a:extLst>
        </xdr:cNvPr>
        <xdr:cNvSpPr/>
      </xdr:nvSpPr>
      <xdr:spPr>
        <a:xfrm>
          <a:off x="5456767" y="14861116"/>
          <a:ext cx="3853391" cy="1029758"/>
        </a:xfrm>
        <a:prstGeom prst="round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s-CR" sz="1100">
            <a:latin typeface="Century Gothic" panose="020B0502020202020204" pitchFamily="34" charset="0"/>
          </a:endParaRPr>
        </a:p>
        <a:p>
          <a:pPr algn="ctr"/>
          <a:r>
            <a:rPr lang="es-CR" sz="1400">
              <a:latin typeface="Century Gothic" panose="020B0502020202020204" pitchFamily="34" charset="0"/>
            </a:rPr>
            <a:t>Análisis</a:t>
          </a:r>
          <a:r>
            <a:rPr lang="es-CR" sz="1400" baseline="0">
              <a:latin typeface="Century Gothic" panose="020B0502020202020204" pitchFamily="34" charset="0"/>
            </a:rPr>
            <a:t> de Resultados</a:t>
          </a:r>
          <a:endParaRPr lang="es-CR" sz="1400">
            <a:latin typeface="Century Gothic" panose="020B0502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9525</xdr:colOff>
      <xdr:row>0</xdr:row>
      <xdr:rowOff>0</xdr:rowOff>
    </xdr:from>
    <xdr:to>
      <xdr:col>9</xdr:col>
      <xdr:colOff>339051</xdr:colOff>
      <xdr:row>2</xdr:row>
      <xdr:rowOff>155864</xdr:rowOff>
    </xdr:to>
    <xdr:sp macro="" textlink="">
      <xdr:nvSpPr>
        <xdr:cNvPr id="2" name="Rectangle 1" descr="Sample Monthly Budget accessible template">
          <a:extLst>
            <a:ext uri="{FF2B5EF4-FFF2-40B4-BE49-F238E27FC236}">
              <a16:creationId xmlns:a16="http://schemas.microsoft.com/office/drawing/2014/main" id="{FD73B6E3-0C2E-417C-B093-3B613874981E}"/>
            </a:ext>
          </a:extLst>
        </xdr:cNvPr>
        <xdr:cNvSpPr/>
      </xdr:nvSpPr>
      <xdr:spPr>
        <a:xfrm>
          <a:off x="1838325" y="0"/>
          <a:ext cx="7179733" cy="571500"/>
        </a:xfrm>
        <a:prstGeom prst="rect">
          <a:avLst/>
        </a:prstGeom>
        <a:solidFill>
          <a:srgbClr val="B9C7D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lang="en-US" sz="4000">
              <a:solidFill>
                <a:sysClr val="windowText" lastClr="000000"/>
              </a:solidFill>
              <a:latin typeface="+mn-lt"/>
            </a:rPr>
            <a:t>Análisis de Resultados</a:t>
          </a:r>
        </a:p>
      </xdr:txBody>
    </xdr:sp>
    <xdr:clientData/>
  </xdr:twoCellAnchor>
  <xdr:twoCellAnchor editAs="oneCell">
    <xdr:from>
      <xdr:col>4</xdr:col>
      <xdr:colOff>428624</xdr:colOff>
      <xdr:row>3</xdr:row>
      <xdr:rowOff>76200</xdr:rowOff>
    </xdr:from>
    <xdr:to>
      <xdr:col>8</xdr:col>
      <xdr:colOff>231198</xdr:colOff>
      <xdr:row>8</xdr:row>
      <xdr:rowOff>27710</xdr:rowOff>
    </xdr:to>
    <xdr:pic>
      <xdr:nvPicPr>
        <xdr:cNvPr id="3" name="Picture 2">
          <a:extLst>
            <a:ext uri="{FF2B5EF4-FFF2-40B4-BE49-F238E27FC236}">
              <a16:creationId xmlns:a16="http://schemas.microsoft.com/office/drawing/2014/main" id="{F50CE31A-E34D-4F0E-8366-7D55486E495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 r="-653" b="67728"/>
        <a:stretch/>
      </xdr:blipFill>
      <xdr:spPr bwMode="auto">
        <a:xfrm>
          <a:off x="2867024" y="647700"/>
          <a:ext cx="4657726" cy="990600"/>
        </a:xfrm>
        <a:prstGeom prst="rect">
          <a:avLst/>
        </a:prstGeom>
        <a:noFill/>
        <a:ln>
          <a:noFill/>
        </a:ln>
        <a:extLst>
          <a:ext uri="{53640926-AAD7-44D8-BBD7-CCE9431645EC}">
            <a14:shadowObscured xmlns:a14="http://schemas.microsoft.com/office/drawing/2010/main"/>
          </a:ext>
        </a:extLst>
      </xdr:spPr>
    </xdr:pic>
    <xdr:clientData/>
  </xdr:twoCellAnchor>
  <xdr:twoCellAnchor>
    <xdr:from>
      <xdr:col>7</xdr:col>
      <xdr:colOff>415635</xdr:colOff>
      <xdr:row>40</xdr:row>
      <xdr:rowOff>34636</xdr:rowOff>
    </xdr:from>
    <xdr:to>
      <xdr:col>13</xdr:col>
      <xdr:colOff>207817</xdr:colOff>
      <xdr:row>65</xdr:row>
      <xdr:rowOff>95250</xdr:rowOff>
    </xdr:to>
    <xdr:graphicFrame macro="">
      <xdr:nvGraphicFramePr>
        <xdr:cNvPr id="8" name="Chart 7">
          <a:extLst>
            <a:ext uri="{FF2B5EF4-FFF2-40B4-BE49-F238E27FC236}">
              <a16:creationId xmlns:a16="http://schemas.microsoft.com/office/drawing/2014/main" id="{471D6506-597D-4256-9E05-4D48E24EE5C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1233920</xdr:colOff>
      <xdr:row>84</xdr:row>
      <xdr:rowOff>191364</xdr:rowOff>
    </xdr:from>
    <xdr:to>
      <xdr:col>8</xdr:col>
      <xdr:colOff>1142999</xdr:colOff>
      <xdr:row>100</xdr:row>
      <xdr:rowOff>77931</xdr:rowOff>
    </xdr:to>
    <xdr:graphicFrame macro="">
      <xdr:nvGraphicFramePr>
        <xdr:cNvPr id="9" name="Chart 8">
          <a:extLst>
            <a:ext uri="{FF2B5EF4-FFF2-40B4-BE49-F238E27FC236}">
              <a16:creationId xmlns:a16="http://schemas.microsoft.com/office/drawing/2014/main" id="{3105FA9B-8B5F-4062-BF03-020FD02CC07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58E"/>
    <outlinePr summaryBelow="0"/>
  </sheetPr>
  <dimension ref="A1:BZ156"/>
  <sheetViews>
    <sheetView showGridLines="0" showRowColHeaders="0" topLeftCell="A103" zoomScale="90" zoomScaleNormal="90" workbookViewId="0">
      <selection activeCell="B12" sqref="B12:O12"/>
    </sheetView>
  </sheetViews>
  <sheetFormatPr baseColWidth="10" defaultColWidth="9.140625" defaultRowHeight="16.5" x14ac:dyDescent="0.3"/>
  <cols>
    <col min="1" max="1" width="9.7109375" style="2" customWidth="1"/>
    <col min="2" max="2" width="36.7109375" style="2" bestFit="1" customWidth="1"/>
    <col min="3" max="3" width="11" style="2" customWidth="1"/>
    <col min="4" max="4" width="10.85546875" style="2" customWidth="1"/>
    <col min="5" max="5" width="11.28515625" style="2" customWidth="1"/>
    <col min="6" max="6" width="10.28515625" style="2" customWidth="1"/>
    <col min="7" max="7" width="11.5703125" style="2" customWidth="1"/>
    <col min="8" max="8" width="10.7109375" style="2" customWidth="1"/>
    <col min="9" max="9" width="11.140625" style="2" customWidth="1"/>
    <col min="10" max="10" width="9.85546875" style="2" customWidth="1"/>
    <col min="11" max="11" width="11.140625" style="2" customWidth="1"/>
    <col min="12" max="12" width="9.140625" style="2"/>
    <col min="13" max="13" width="10.42578125" style="2" customWidth="1"/>
    <col min="14" max="14" width="9.5703125" style="2" customWidth="1"/>
    <col min="15" max="15" width="11.5703125" style="2" customWidth="1"/>
    <col min="16" max="16" width="12.42578125" style="1" customWidth="1"/>
    <col min="17" max="17" width="11.42578125" style="1" customWidth="1"/>
    <col min="18" max="18" width="10.7109375" customWidth="1"/>
    <col min="19" max="19" width="11.140625" customWidth="1"/>
    <col min="20" max="20" width="9.5703125" customWidth="1"/>
    <col min="21" max="21" width="10.42578125" customWidth="1"/>
    <col min="22" max="22" width="10" customWidth="1"/>
    <col min="23" max="23" width="10.85546875" customWidth="1"/>
    <col min="24" max="24" width="9.85546875" customWidth="1"/>
    <col min="25" max="25" width="10.5703125" customWidth="1"/>
    <col min="26" max="26" width="10.28515625" customWidth="1"/>
    <col min="27" max="28" width="10.7109375" customWidth="1"/>
  </cols>
  <sheetData>
    <row r="1" spans="1:30" x14ac:dyDescent="0.3">
      <c r="A1" s="47"/>
      <c r="B1" s="97"/>
      <c r="C1" s="97"/>
      <c r="D1" s="98"/>
      <c r="E1" s="98"/>
      <c r="F1" s="98"/>
      <c r="G1" s="98"/>
      <c r="H1" s="98"/>
      <c r="I1" s="98"/>
      <c r="J1" s="98"/>
      <c r="K1" s="98"/>
      <c r="L1" s="98"/>
      <c r="M1" s="98"/>
      <c r="N1" s="98"/>
      <c r="O1" s="98"/>
      <c r="P1" s="48"/>
      <c r="Q1" s="48"/>
      <c r="R1" s="49"/>
      <c r="S1" s="49"/>
      <c r="T1" s="49"/>
      <c r="U1" s="49"/>
      <c r="V1" s="49"/>
      <c r="W1" s="49"/>
      <c r="X1" s="49"/>
      <c r="Y1" s="49"/>
      <c r="Z1" s="49"/>
      <c r="AA1" s="49"/>
      <c r="AB1" s="49"/>
      <c r="AC1" s="49"/>
      <c r="AD1" s="49"/>
    </row>
    <row r="2" spans="1:30" x14ac:dyDescent="0.3">
      <c r="A2" s="47"/>
      <c r="B2" s="97"/>
      <c r="C2" s="97"/>
      <c r="D2" s="98"/>
      <c r="E2" s="98"/>
      <c r="F2" s="98"/>
      <c r="G2" s="98"/>
      <c r="H2" s="98"/>
      <c r="I2" s="98"/>
      <c r="J2" s="98"/>
      <c r="K2" s="98"/>
      <c r="L2" s="98"/>
      <c r="M2" s="98"/>
      <c r="N2" s="98"/>
      <c r="O2" s="98"/>
      <c r="P2" s="48"/>
      <c r="Q2" s="48"/>
      <c r="R2" s="49"/>
      <c r="S2" s="49"/>
      <c r="T2" s="49"/>
      <c r="U2" s="49"/>
      <c r="V2" s="49"/>
      <c r="W2" s="49"/>
      <c r="X2" s="49"/>
      <c r="Y2" s="49"/>
      <c r="Z2" s="49"/>
      <c r="AA2" s="49"/>
      <c r="AB2" s="49"/>
      <c r="AC2" s="49"/>
      <c r="AD2" s="49"/>
    </row>
    <row r="3" spans="1:30" x14ac:dyDescent="0.3">
      <c r="A3" s="47"/>
      <c r="B3" s="97"/>
      <c r="C3" s="97"/>
      <c r="D3" s="98"/>
      <c r="E3" s="98"/>
      <c r="F3" s="98"/>
      <c r="G3" s="98"/>
      <c r="H3" s="98"/>
      <c r="I3" s="98"/>
      <c r="J3" s="98"/>
      <c r="K3" s="98"/>
      <c r="L3" s="98"/>
      <c r="M3" s="98"/>
      <c r="N3" s="98"/>
      <c r="O3" s="98"/>
      <c r="P3" s="48"/>
      <c r="Q3" s="48"/>
      <c r="R3" s="49"/>
      <c r="S3" s="49"/>
      <c r="T3" s="49"/>
      <c r="U3" s="49"/>
      <c r="V3" s="49"/>
      <c r="W3" s="49"/>
      <c r="X3" s="49"/>
      <c r="Y3" s="49"/>
      <c r="Z3" s="49"/>
      <c r="AA3" s="49"/>
      <c r="AB3" s="49"/>
      <c r="AC3" s="49"/>
      <c r="AD3" s="49"/>
    </row>
    <row r="4" spans="1:30" x14ac:dyDescent="0.3">
      <c r="A4" s="47"/>
      <c r="B4" s="97"/>
      <c r="C4" s="97"/>
      <c r="D4" s="98"/>
      <c r="E4" s="98"/>
      <c r="F4" s="98"/>
      <c r="G4" s="98"/>
      <c r="H4" s="98"/>
      <c r="I4" s="98"/>
      <c r="J4" s="98"/>
      <c r="K4" s="98"/>
      <c r="L4" s="98"/>
      <c r="M4" s="98"/>
      <c r="N4" s="98"/>
      <c r="O4" s="98"/>
      <c r="P4" s="48"/>
      <c r="Q4" s="48"/>
      <c r="R4" s="49"/>
      <c r="S4" s="49"/>
      <c r="T4" s="49"/>
      <c r="U4" s="49"/>
      <c r="V4" s="49"/>
      <c r="W4" s="49"/>
      <c r="X4" s="49"/>
      <c r="Y4" s="49"/>
      <c r="Z4" s="49"/>
      <c r="AA4" s="49"/>
      <c r="AB4" s="49"/>
      <c r="AC4" s="49"/>
      <c r="AD4" s="49"/>
    </row>
    <row r="5" spans="1:30" x14ac:dyDescent="0.3">
      <c r="A5" s="47"/>
      <c r="B5" s="98"/>
      <c r="C5" s="98"/>
      <c r="D5" s="98"/>
      <c r="E5" s="98"/>
      <c r="F5" s="98"/>
      <c r="G5" s="98"/>
      <c r="H5" s="98"/>
      <c r="I5" s="98"/>
      <c r="J5" s="98"/>
      <c r="K5" s="98"/>
      <c r="L5" s="98"/>
      <c r="M5" s="98"/>
      <c r="N5" s="98"/>
      <c r="O5" s="98"/>
      <c r="P5" s="48"/>
      <c r="Q5" s="48"/>
      <c r="R5" s="49"/>
      <c r="S5" s="49"/>
      <c r="T5" s="49"/>
      <c r="U5" s="49"/>
      <c r="V5" s="49"/>
      <c r="W5" s="49"/>
      <c r="X5" s="49"/>
      <c r="Y5" s="49"/>
      <c r="Z5" s="49"/>
      <c r="AA5" s="49"/>
      <c r="AB5" s="49"/>
      <c r="AC5" s="49"/>
      <c r="AD5" s="49"/>
    </row>
    <row r="6" spans="1:30" x14ac:dyDescent="0.3">
      <c r="A6" s="47"/>
      <c r="B6" s="98"/>
      <c r="C6" s="98"/>
      <c r="D6" s="98"/>
      <c r="E6" s="98"/>
      <c r="F6" s="98"/>
      <c r="G6" s="98"/>
      <c r="H6" s="98"/>
      <c r="I6" s="98"/>
      <c r="J6" s="98"/>
      <c r="K6" s="98"/>
      <c r="L6" s="98"/>
      <c r="M6" s="98"/>
      <c r="N6" s="98"/>
      <c r="O6" s="98"/>
      <c r="P6" s="48"/>
      <c r="Q6" s="48"/>
      <c r="R6" s="49"/>
      <c r="S6" s="49"/>
      <c r="T6" s="49"/>
      <c r="U6" s="49"/>
      <c r="V6" s="49"/>
      <c r="W6" s="49"/>
      <c r="X6" s="49"/>
      <c r="Y6" s="49"/>
      <c r="Z6" s="49"/>
      <c r="AA6" s="49"/>
      <c r="AB6" s="49"/>
      <c r="AC6" s="49"/>
      <c r="AD6" s="49"/>
    </row>
    <row r="7" spans="1:30" ht="29.25" customHeight="1" x14ac:dyDescent="0.3">
      <c r="A7" s="47"/>
      <c r="B7" s="98"/>
      <c r="C7" s="98"/>
      <c r="D7" s="98"/>
      <c r="E7" s="98"/>
      <c r="F7" s="98"/>
      <c r="G7" s="98"/>
      <c r="H7" s="98"/>
      <c r="I7" s="98"/>
      <c r="J7" s="98"/>
      <c r="K7" s="98"/>
      <c r="L7" s="98"/>
      <c r="M7" s="98"/>
      <c r="N7" s="98"/>
      <c r="O7" s="98"/>
      <c r="P7" s="48"/>
      <c r="Q7" s="48"/>
      <c r="R7" s="49"/>
      <c r="S7" s="49"/>
      <c r="T7" s="49"/>
      <c r="U7" s="49"/>
      <c r="V7" s="49"/>
      <c r="W7" s="49"/>
      <c r="X7" s="49"/>
      <c r="Y7" s="49"/>
      <c r="Z7" s="49"/>
      <c r="AA7" s="49"/>
      <c r="AB7" s="49"/>
      <c r="AC7" s="49"/>
      <c r="AD7" s="49"/>
    </row>
    <row r="8" spans="1:30" ht="33.950000000000003" customHeight="1" x14ac:dyDescent="0.3">
      <c r="A8" s="47"/>
      <c r="B8" s="144" t="s">
        <v>35</v>
      </c>
      <c r="C8" s="144"/>
      <c r="D8" s="144"/>
      <c r="E8" s="144"/>
      <c r="F8" s="144"/>
      <c r="G8" s="144"/>
      <c r="H8" s="144"/>
      <c r="I8" s="144"/>
      <c r="J8" s="144"/>
      <c r="K8" s="144"/>
      <c r="L8" s="144"/>
      <c r="M8" s="144"/>
      <c r="N8" s="144"/>
      <c r="O8" s="144"/>
      <c r="P8" s="48"/>
      <c r="Q8" s="48"/>
      <c r="R8" s="49"/>
      <c r="S8" s="49"/>
      <c r="T8" s="49"/>
      <c r="U8" s="49"/>
      <c r="V8" s="49"/>
      <c r="W8" s="49"/>
      <c r="X8" s="49"/>
      <c r="Y8" s="49"/>
      <c r="Z8" s="49"/>
      <c r="AA8" s="49"/>
      <c r="AB8" s="49"/>
      <c r="AC8" s="49"/>
      <c r="AD8" s="49"/>
    </row>
    <row r="9" spans="1:30" ht="17.25" x14ac:dyDescent="0.3">
      <c r="A9" s="47"/>
      <c r="B9" s="99" t="s">
        <v>36</v>
      </c>
      <c r="C9" s="100"/>
      <c r="D9" s="100"/>
      <c r="E9" s="100"/>
      <c r="F9" s="100"/>
      <c r="G9" s="100"/>
      <c r="H9" s="100"/>
      <c r="I9" s="100"/>
      <c r="J9" s="100"/>
      <c r="K9" s="100"/>
      <c r="L9" s="100"/>
      <c r="M9" s="100"/>
      <c r="N9" s="100"/>
      <c r="O9" s="100"/>
      <c r="P9" s="48"/>
      <c r="Q9" s="48"/>
      <c r="R9" s="49"/>
      <c r="S9" s="49"/>
      <c r="T9" s="49"/>
      <c r="U9" s="49"/>
      <c r="V9" s="49"/>
      <c r="W9" s="49"/>
      <c r="X9" s="49"/>
      <c r="Y9" s="49"/>
      <c r="Z9" s="49"/>
      <c r="AA9" s="49"/>
      <c r="AB9" s="49"/>
      <c r="AC9" s="49"/>
      <c r="AD9" s="49"/>
    </row>
    <row r="10" spans="1:30" ht="35.1" customHeight="1" x14ac:dyDescent="0.3">
      <c r="A10" s="47"/>
      <c r="B10" s="144" t="s">
        <v>118</v>
      </c>
      <c r="C10" s="144"/>
      <c r="D10" s="144"/>
      <c r="E10" s="144"/>
      <c r="F10" s="144"/>
      <c r="G10" s="144"/>
      <c r="H10" s="144"/>
      <c r="I10" s="144"/>
      <c r="J10" s="144"/>
      <c r="K10" s="144"/>
      <c r="L10" s="144"/>
      <c r="M10" s="144"/>
      <c r="N10" s="144"/>
      <c r="O10" s="144"/>
      <c r="P10" s="48"/>
      <c r="Q10" s="48"/>
      <c r="R10" s="49"/>
      <c r="S10" s="49"/>
      <c r="T10" s="49"/>
      <c r="U10" s="49"/>
      <c r="V10" s="49"/>
      <c r="W10" s="49"/>
      <c r="X10" s="49"/>
      <c r="Y10" s="49"/>
      <c r="Z10" s="49"/>
      <c r="AA10" s="49"/>
      <c r="AB10" s="49"/>
      <c r="AC10" s="49"/>
      <c r="AD10" s="49"/>
    </row>
    <row r="11" spans="1:30" ht="35.25" customHeight="1" x14ac:dyDescent="0.3">
      <c r="A11" s="47"/>
      <c r="B11" s="144" t="s">
        <v>119</v>
      </c>
      <c r="C11" s="144"/>
      <c r="D11" s="144"/>
      <c r="E11" s="144"/>
      <c r="F11" s="144"/>
      <c r="G11" s="144"/>
      <c r="H11" s="144"/>
      <c r="I11" s="144"/>
      <c r="J11" s="144"/>
      <c r="K11" s="144"/>
      <c r="L11" s="144"/>
      <c r="M11" s="144"/>
      <c r="N11" s="144"/>
      <c r="O11" s="144"/>
      <c r="P11" s="48"/>
      <c r="Q11" s="48"/>
      <c r="R11" s="49"/>
      <c r="S11" s="49"/>
      <c r="T11" s="49"/>
      <c r="U11" s="49"/>
      <c r="V11" s="49"/>
      <c r="W11" s="49"/>
      <c r="X11" s="49"/>
      <c r="Y11" s="49"/>
      <c r="Z11" s="49"/>
      <c r="AA11" s="49"/>
      <c r="AB11" s="49"/>
      <c r="AC11" s="49"/>
      <c r="AD11" s="49"/>
    </row>
    <row r="12" spans="1:30" ht="90" customHeight="1" x14ac:dyDescent="0.3">
      <c r="A12" s="47"/>
      <c r="B12" s="144" t="s">
        <v>126</v>
      </c>
      <c r="C12" s="144"/>
      <c r="D12" s="144"/>
      <c r="E12" s="144"/>
      <c r="F12" s="144"/>
      <c r="G12" s="144"/>
      <c r="H12" s="144"/>
      <c r="I12" s="144"/>
      <c r="J12" s="144"/>
      <c r="K12" s="144"/>
      <c r="L12" s="144"/>
      <c r="M12" s="144"/>
      <c r="N12" s="144"/>
      <c r="O12" s="144"/>
      <c r="P12" s="48"/>
      <c r="Q12" s="48"/>
      <c r="R12" s="49"/>
      <c r="S12" s="49"/>
      <c r="T12" s="49"/>
      <c r="U12" s="49"/>
      <c r="V12" s="49"/>
      <c r="W12" s="49"/>
      <c r="X12" s="49"/>
      <c r="Y12" s="49"/>
      <c r="Z12" s="49"/>
      <c r="AA12" s="49"/>
      <c r="AB12" s="49"/>
      <c r="AC12" s="49"/>
      <c r="AD12" s="49"/>
    </row>
    <row r="13" spans="1:30" ht="50.1" customHeight="1" x14ac:dyDescent="0.3">
      <c r="A13" s="47"/>
      <c r="B13" s="144" t="s">
        <v>121</v>
      </c>
      <c r="C13" s="144"/>
      <c r="D13" s="144"/>
      <c r="E13" s="144"/>
      <c r="F13" s="144"/>
      <c r="G13" s="144"/>
      <c r="H13" s="144"/>
      <c r="I13" s="144"/>
      <c r="J13" s="144"/>
      <c r="K13" s="144"/>
      <c r="L13" s="144"/>
      <c r="M13" s="144"/>
      <c r="N13" s="144"/>
      <c r="O13" s="144"/>
      <c r="P13" s="48"/>
      <c r="Q13" s="48"/>
      <c r="R13" s="49"/>
      <c r="S13" s="49"/>
      <c r="T13" s="49"/>
      <c r="U13" s="49"/>
      <c r="V13" s="49"/>
      <c r="W13" s="49"/>
      <c r="X13" s="49"/>
      <c r="Y13" s="49"/>
      <c r="Z13" s="49"/>
      <c r="AA13" s="49"/>
      <c r="AB13" s="49"/>
      <c r="AC13" s="49"/>
      <c r="AD13" s="49"/>
    </row>
    <row r="14" spans="1:30" ht="110.1" customHeight="1" x14ac:dyDescent="0.3">
      <c r="A14" s="47"/>
      <c r="B14" s="144" t="s">
        <v>120</v>
      </c>
      <c r="C14" s="144"/>
      <c r="D14" s="144"/>
      <c r="E14" s="144"/>
      <c r="F14" s="144"/>
      <c r="G14" s="144"/>
      <c r="H14" s="144"/>
      <c r="I14" s="144"/>
      <c r="J14" s="144"/>
      <c r="K14" s="144"/>
      <c r="L14" s="144"/>
      <c r="M14" s="144"/>
      <c r="N14" s="144"/>
      <c r="O14" s="144"/>
      <c r="P14" s="48"/>
      <c r="Q14" s="48"/>
      <c r="R14" s="49"/>
      <c r="S14" s="49"/>
      <c r="T14" s="49"/>
      <c r="U14" s="49"/>
      <c r="V14" s="49"/>
      <c r="W14" s="49"/>
      <c r="X14" s="49"/>
      <c r="Y14" s="49"/>
      <c r="Z14" s="49"/>
      <c r="AA14" s="49"/>
      <c r="AB14" s="49"/>
      <c r="AC14" s="49"/>
      <c r="AD14" s="49"/>
    </row>
    <row r="15" spans="1:30" ht="31.5" customHeight="1" x14ac:dyDescent="0.3">
      <c r="A15" s="47"/>
      <c r="B15" s="144" t="s">
        <v>127</v>
      </c>
      <c r="C15" s="144"/>
      <c r="D15" s="144"/>
      <c r="E15" s="144"/>
      <c r="F15" s="144"/>
      <c r="G15" s="144"/>
      <c r="H15" s="144"/>
      <c r="I15" s="144"/>
      <c r="J15" s="144"/>
      <c r="K15" s="144"/>
      <c r="L15" s="144"/>
      <c r="M15" s="144"/>
      <c r="N15" s="144"/>
      <c r="O15" s="144"/>
      <c r="P15" s="48"/>
      <c r="Q15" s="48"/>
      <c r="R15" s="49"/>
      <c r="S15" s="49"/>
      <c r="T15" s="49"/>
      <c r="U15" s="49"/>
      <c r="V15" s="49"/>
      <c r="W15" s="49"/>
      <c r="X15" s="49"/>
      <c r="Y15" s="49"/>
      <c r="Z15" s="49"/>
      <c r="AA15" s="49"/>
      <c r="AB15" s="49"/>
      <c r="AC15" s="49"/>
      <c r="AD15" s="49"/>
    </row>
    <row r="16" spans="1:30" ht="30" customHeight="1" x14ac:dyDescent="0.3">
      <c r="A16" s="47"/>
      <c r="B16" s="98"/>
      <c r="C16" s="98"/>
      <c r="D16" s="98"/>
      <c r="E16" s="98"/>
      <c r="F16" s="98"/>
      <c r="G16" s="98"/>
      <c r="H16" s="98"/>
      <c r="I16" s="98"/>
      <c r="J16" s="98"/>
      <c r="K16" s="98"/>
      <c r="L16" s="98"/>
      <c r="M16" s="98"/>
      <c r="N16" s="98"/>
      <c r="O16" s="98"/>
      <c r="P16" s="48"/>
      <c r="Q16" s="48"/>
      <c r="R16" s="49"/>
      <c r="S16" s="49"/>
      <c r="T16" s="49"/>
      <c r="U16" s="49"/>
      <c r="V16" s="49"/>
      <c r="W16" s="49"/>
      <c r="X16" s="49"/>
      <c r="Y16" s="49"/>
      <c r="Z16" s="49"/>
      <c r="AA16" s="49"/>
      <c r="AB16" s="49"/>
      <c r="AC16" s="49"/>
      <c r="AD16" s="49"/>
    </row>
    <row r="17" spans="1:45" ht="28.5" customHeight="1" x14ac:dyDescent="0.3">
      <c r="A17" s="47"/>
      <c r="B17" s="101"/>
      <c r="C17" s="101"/>
      <c r="D17" s="101"/>
      <c r="E17" s="101"/>
      <c r="F17" s="101"/>
      <c r="G17" s="101"/>
      <c r="H17" s="101"/>
      <c r="I17" s="101"/>
      <c r="J17" s="101"/>
      <c r="K17" s="101"/>
      <c r="L17" s="101"/>
      <c r="M17" s="101"/>
      <c r="N17" s="101"/>
      <c r="O17" s="101"/>
      <c r="P17" s="48"/>
      <c r="Q17" s="48"/>
      <c r="R17" s="49"/>
      <c r="S17" s="49"/>
      <c r="T17" s="49"/>
      <c r="U17" s="49"/>
      <c r="V17" s="49"/>
      <c r="W17" s="49"/>
      <c r="X17" s="49"/>
      <c r="Y17" s="49"/>
      <c r="Z17" s="49"/>
      <c r="AA17" s="49"/>
      <c r="AB17" s="49"/>
      <c r="AC17" s="49"/>
      <c r="AD17" s="49"/>
    </row>
    <row r="18" spans="1:45" ht="15" customHeight="1" x14ac:dyDescent="0.3">
      <c r="A18" s="47"/>
      <c r="B18" s="98"/>
      <c r="C18" s="143" t="s">
        <v>27</v>
      </c>
      <c r="D18" s="143"/>
      <c r="E18" s="143"/>
      <c r="F18" s="143"/>
      <c r="G18" s="143"/>
      <c r="H18" s="143"/>
      <c r="I18" s="143"/>
      <c r="J18" s="143"/>
      <c r="K18" s="143"/>
      <c r="L18" s="143"/>
      <c r="M18" s="143"/>
      <c r="N18" s="143"/>
      <c r="O18" s="143"/>
      <c r="P18" s="48"/>
      <c r="Q18" s="48"/>
      <c r="R18" s="49"/>
      <c r="S18" s="49"/>
      <c r="T18" s="49"/>
      <c r="U18" s="49"/>
      <c r="V18" s="49"/>
      <c r="W18" s="49"/>
      <c r="X18" s="49"/>
      <c r="Y18" s="49"/>
      <c r="Z18" s="49"/>
      <c r="AA18" s="49"/>
      <c r="AB18" s="49"/>
      <c r="AC18" s="49"/>
      <c r="AD18" s="49"/>
    </row>
    <row r="19" spans="1:45" x14ac:dyDescent="0.3">
      <c r="A19" s="47"/>
      <c r="B19" s="102" t="s">
        <v>33</v>
      </c>
      <c r="C19" s="103" t="s">
        <v>9</v>
      </c>
      <c r="D19" s="103" t="s">
        <v>10</v>
      </c>
      <c r="E19" s="103" t="s">
        <v>11</v>
      </c>
      <c r="F19" s="103" t="s">
        <v>12</v>
      </c>
      <c r="G19" s="103" t="s">
        <v>13</v>
      </c>
      <c r="H19" s="103" t="s">
        <v>14</v>
      </c>
      <c r="I19" s="103" t="s">
        <v>15</v>
      </c>
      <c r="J19" s="103" t="s">
        <v>16</v>
      </c>
      <c r="K19" s="103" t="s">
        <v>17</v>
      </c>
      <c r="L19" s="103" t="s">
        <v>18</v>
      </c>
      <c r="M19" s="103" t="s">
        <v>19</v>
      </c>
      <c r="N19" s="103" t="s">
        <v>20</v>
      </c>
      <c r="O19" s="103" t="s">
        <v>21</v>
      </c>
      <c r="P19" s="126" t="s">
        <v>125</v>
      </c>
      <c r="Q19" s="126"/>
      <c r="R19" s="49"/>
      <c r="S19" s="49"/>
      <c r="T19" s="49"/>
      <c r="U19" s="49"/>
      <c r="V19" s="49"/>
      <c r="W19" s="49"/>
      <c r="X19" s="49"/>
      <c r="Y19" s="49"/>
      <c r="Z19" s="49"/>
      <c r="AA19" s="49"/>
      <c r="AB19" s="49"/>
      <c r="AC19" s="49"/>
      <c r="AD19" s="49"/>
    </row>
    <row r="20" spans="1:45" x14ac:dyDescent="0.3">
      <c r="A20" s="47"/>
      <c r="B20" s="51" t="s">
        <v>123</v>
      </c>
      <c r="C20" s="52"/>
      <c r="D20" s="52"/>
      <c r="E20" s="52"/>
      <c r="F20" s="52"/>
      <c r="G20" s="52"/>
      <c r="H20" s="52"/>
      <c r="I20" s="52"/>
      <c r="J20" s="52"/>
      <c r="K20" s="52"/>
      <c r="L20" s="52"/>
      <c r="M20" s="52"/>
      <c r="N20" s="52"/>
      <c r="O20" s="104">
        <f t="shared" ref="O20:O26" si="0">SUM(C20:N20)</f>
        <v>0</v>
      </c>
      <c r="P20" s="126"/>
      <c r="Q20" s="126"/>
      <c r="R20" s="49"/>
      <c r="S20" s="49"/>
      <c r="T20" s="49"/>
      <c r="U20" s="49"/>
      <c r="V20" s="49"/>
      <c r="W20" s="49"/>
      <c r="X20" s="49"/>
      <c r="Y20" s="49"/>
      <c r="Z20" s="49"/>
      <c r="AA20" s="49"/>
      <c r="AB20" s="49"/>
      <c r="AC20" s="49"/>
      <c r="AD20" s="49"/>
    </row>
    <row r="21" spans="1:45" x14ac:dyDescent="0.3">
      <c r="A21" s="47"/>
      <c r="B21" s="51" t="s">
        <v>0</v>
      </c>
      <c r="C21" s="52"/>
      <c r="D21" s="52"/>
      <c r="E21" s="52"/>
      <c r="F21" s="52"/>
      <c r="G21" s="52"/>
      <c r="H21" s="52"/>
      <c r="I21" s="52"/>
      <c r="J21" s="52"/>
      <c r="K21" s="52"/>
      <c r="L21" s="52"/>
      <c r="M21" s="52"/>
      <c r="N21" s="52"/>
      <c r="O21" s="104">
        <f t="shared" si="0"/>
        <v>0</v>
      </c>
      <c r="P21" s="126"/>
      <c r="Q21" s="126"/>
      <c r="R21" s="49"/>
      <c r="S21" s="49"/>
      <c r="T21" s="49"/>
      <c r="U21" s="49"/>
      <c r="V21" s="49"/>
      <c r="W21" s="49"/>
      <c r="X21" s="49"/>
      <c r="Y21" s="49"/>
      <c r="Z21" s="49"/>
      <c r="AA21" s="49"/>
      <c r="AB21" s="49"/>
      <c r="AC21" s="49"/>
      <c r="AD21" s="49"/>
    </row>
    <row r="22" spans="1:45" x14ac:dyDescent="0.3">
      <c r="A22" s="47"/>
      <c r="B22" s="51" t="s">
        <v>1</v>
      </c>
      <c r="C22" s="52"/>
      <c r="D22" s="52"/>
      <c r="E22" s="52"/>
      <c r="F22" s="52"/>
      <c r="G22" s="52"/>
      <c r="H22" s="52"/>
      <c r="I22" s="52"/>
      <c r="J22" s="52"/>
      <c r="K22" s="52"/>
      <c r="L22" s="52"/>
      <c r="M22" s="52"/>
      <c r="N22" s="52"/>
      <c r="O22" s="104">
        <f t="shared" si="0"/>
        <v>0</v>
      </c>
      <c r="P22" s="126"/>
      <c r="Q22" s="126"/>
      <c r="R22" s="49"/>
      <c r="S22" s="49"/>
      <c r="T22" s="49"/>
      <c r="U22" s="49"/>
      <c r="V22" s="49"/>
      <c r="W22" s="49"/>
      <c r="X22" s="49"/>
      <c r="Y22" s="49"/>
      <c r="Z22" s="49"/>
      <c r="AA22" s="49"/>
      <c r="AB22" s="49"/>
      <c r="AC22" s="49"/>
      <c r="AD22" s="49"/>
    </row>
    <row r="23" spans="1:45" x14ac:dyDescent="0.3">
      <c r="A23" s="47"/>
      <c r="B23" s="51" t="s">
        <v>2</v>
      </c>
      <c r="C23" s="52"/>
      <c r="D23" s="52"/>
      <c r="E23" s="52"/>
      <c r="F23" s="52"/>
      <c r="G23" s="52"/>
      <c r="H23" s="52"/>
      <c r="I23" s="52"/>
      <c r="J23" s="52"/>
      <c r="K23" s="52"/>
      <c r="L23" s="52"/>
      <c r="M23" s="52"/>
      <c r="N23" s="52"/>
      <c r="O23" s="104">
        <f t="shared" si="0"/>
        <v>0</v>
      </c>
      <c r="P23" s="126"/>
      <c r="Q23" s="126"/>
      <c r="R23" s="49"/>
      <c r="S23" s="49"/>
      <c r="T23" s="49"/>
      <c r="U23" s="49"/>
      <c r="V23" s="49"/>
      <c r="W23" s="49"/>
      <c r="X23" s="49"/>
      <c r="Y23" s="49"/>
      <c r="Z23" s="49"/>
      <c r="AA23" s="49"/>
      <c r="AB23" s="49"/>
      <c r="AC23" s="49"/>
      <c r="AD23" s="49"/>
    </row>
    <row r="24" spans="1:45" x14ac:dyDescent="0.3">
      <c r="A24" s="47"/>
      <c r="B24" s="51" t="s">
        <v>3</v>
      </c>
      <c r="C24" s="52"/>
      <c r="D24" s="52"/>
      <c r="E24" s="52"/>
      <c r="F24" s="52"/>
      <c r="G24" s="52"/>
      <c r="H24" s="52"/>
      <c r="I24" s="52"/>
      <c r="J24" s="52"/>
      <c r="K24" s="52"/>
      <c r="L24" s="52"/>
      <c r="M24" s="52"/>
      <c r="N24" s="52"/>
      <c r="O24" s="104">
        <f t="shared" si="0"/>
        <v>0</v>
      </c>
      <c r="P24" s="126"/>
      <c r="Q24" s="126"/>
      <c r="R24" s="49"/>
      <c r="S24" s="49"/>
      <c r="T24" s="49"/>
      <c r="U24" s="49"/>
      <c r="V24" s="49"/>
      <c r="W24" s="49"/>
      <c r="X24" s="49"/>
      <c r="Y24" s="49"/>
      <c r="Z24" s="49"/>
      <c r="AA24" s="49"/>
      <c r="AB24" s="49"/>
      <c r="AC24" s="49"/>
      <c r="AD24" s="49"/>
    </row>
    <row r="25" spans="1:45" x14ac:dyDescent="0.3">
      <c r="A25" s="47"/>
      <c r="B25" s="51" t="s">
        <v>4</v>
      </c>
      <c r="C25" s="52"/>
      <c r="D25" s="52"/>
      <c r="E25" s="52"/>
      <c r="F25" s="52"/>
      <c r="G25" s="52"/>
      <c r="H25" s="52"/>
      <c r="I25" s="52"/>
      <c r="J25" s="52"/>
      <c r="K25" s="52"/>
      <c r="L25" s="52"/>
      <c r="M25" s="52"/>
      <c r="N25" s="52"/>
      <c r="O25" s="104">
        <f t="shared" si="0"/>
        <v>0</v>
      </c>
      <c r="P25" s="126"/>
      <c r="Q25" s="126"/>
      <c r="R25" s="49"/>
      <c r="S25" s="49"/>
      <c r="T25" s="49"/>
      <c r="U25" s="49"/>
      <c r="V25" s="49"/>
      <c r="W25" s="49"/>
      <c r="X25" s="49"/>
      <c r="Y25" s="49"/>
      <c r="Z25" s="49"/>
      <c r="AA25" s="49"/>
      <c r="AB25" s="49"/>
      <c r="AC25" s="49"/>
      <c r="AD25" s="49"/>
    </row>
    <row r="26" spans="1:45" x14ac:dyDescent="0.3">
      <c r="A26" s="47"/>
      <c r="B26" s="51" t="s">
        <v>34</v>
      </c>
      <c r="C26" s="52"/>
      <c r="D26" s="52"/>
      <c r="E26" s="52"/>
      <c r="F26" s="52"/>
      <c r="G26" s="52"/>
      <c r="H26" s="52"/>
      <c r="I26" s="52"/>
      <c r="J26" s="52"/>
      <c r="K26" s="52"/>
      <c r="L26" s="52"/>
      <c r="M26" s="52"/>
      <c r="N26" s="52"/>
      <c r="O26" s="104">
        <f t="shared" si="0"/>
        <v>0</v>
      </c>
      <c r="P26" s="126"/>
      <c r="Q26" s="126"/>
      <c r="R26" s="49"/>
      <c r="S26" s="49"/>
      <c r="T26" s="49"/>
      <c r="U26" s="49"/>
      <c r="V26" s="49"/>
      <c r="W26" s="49"/>
      <c r="X26" s="49"/>
      <c r="Y26" s="49"/>
      <c r="Z26" s="49"/>
      <c r="AA26" s="49"/>
      <c r="AB26" s="49"/>
      <c r="AC26" s="49"/>
      <c r="AD26" s="49"/>
      <c r="AR26" s="43"/>
      <c r="AS26" s="43"/>
    </row>
    <row r="27" spans="1:45" x14ac:dyDescent="0.3">
      <c r="A27" s="47"/>
      <c r="B27" s="53" t="s">
        <v>22</v>
      </c>
      <c r="C27" s="105">
        <f t="shared" ref="C27:O27" si="1">SUM(C20:C26)</f>
        <v>0</v>
      </c>
      <c r="D27" s="105">
        <f t="shared" si="1"/>
        <v>0</v>
      </c>
      <c r="E27" s="105">
        <f>SUM(E20:E26)</f>
        <v>0</v>
      </c>
      <c r="F27" s="105">
        <f t="shared" si="1"/>
        <v>0</v>
      </c>
      <c r="G27" s="105">
        <f t="shared" si="1"/>
        <v>0</v>
      </c>
      <c r="H27" s="105">
        <f t="shared" si="1"/>
        <v>0</v>
      </c>
      <c r="I27" s="105">
        <f t="shared" si="1"/>
        <v>0</v>
      </c>
      <c r="J27" s="105">
        <f t="shared" si="1"/>
        <v>0</v>
      </c>
      <c r="K27" s="105">
        <f t="shared" si="1"/>
        <v>0</v>
      </c>
      <c r="L27" s="105">
        <f t="shared" si="1"/>
        <v>0</v>
      </c>
      <c r="M27" s="105">
        <f t="shared" si="1"/>
        <v>0</v>
      </c>
      <c r="N27" s="105">
        <f t="shared" si="1"/>
        <v>0</v>
      </c>
      <c r="O27" s="105">
        <f t="shared" si="1"/>
        <v>0</v>
      </c>
      <c r="P27" s="126"/>
      <c r="Q27" s="126"/>
      <c r="R27" s="49"/>
      <c r="S27" s="49"/>
      <c r="T27" s="49"/>
      <c r="U27" s="49"/>
      <c r="V27" s="49"/>
      <c r="W27" s="49"/>
      <c r="X27" s="49"/>
      <c r="Y27" s="49"/>
      <c r="Z27" s="49"/>
      <c r="AA27" s="49"/>
      <c r="AB27" s="49"/>
      <c r="AC27" s="49"/>
      <c r="AD27" s="49"/>
      <c r="AR27" s="43"/>
      <c r="AS27" s="43"/>
    </row>
    <row r="28" spans="1:45" x14ac:dyDescent="0.3">
      <c r="A28" s="47"/>
      <c r="B28" s="47"/>
      <c r="C28" s="47"/>
      <c r="D28" s="47"/>
      <c r="E28" s="47"/>
      <c r="F28" s="47"/>
      <c r="G28" s="47"/>
      <c r="H28" s="47"/>
      <c r="I28" s="47"/>
      <c r="J28" s="47"/>
      <c r="K28" s="47"/>
      <c r="L28" s="47"/>
      <c r="M28" s="47"/>
      <c r="N28" s="47"/>
      <c r="O28" s="47"/>
      <c r="P28" s="48"/>
      <c r="Q28" s="48"/>
      <c r="R28" s="49"/>
      <c r="S28" s="49"/>
      <c r="T28" s="49"/>
      <c r="U28" s="49"/>
      <c r="V28" s="49"/>
      <c r="W28" s="49"/>
      <c r="X28" s="49"/>
      <c r="Y28" s="49"/>
      <c r="Z28" s="49"/>
      <c r="AA28" s="49"/>
      <c r="AB28" s="49"/>
      <c r="AC28" s="49"/>
      <c r="AD28" s="49"/>
      <c r="AR28" s="43"/>
      <c r="AS28" s="43"/>
    </row>
    <row r="29" spans="1:45" x14ac:dyDescent="0.3">
      <c r="A29" s="47"/>
      <c r="B29" s="47"/>
      <c r="C29" s="142" t="s">
        <v>78</v>
      </c>
      <c r="D29" s="142"/>
      <c r="E29" s="142"/>
      <c r="F29" s="142"/>
      <c r="G29" s="142"/>
      <c r="H29" s="142"/>
      <c r="I29" s="142"/>
      <c r="J29" s="142"/>
      <c r="K29" s="142"/>
      <c r="L29" s="142"/>
      <c r="M29" s="142"/>
      <c r="N29" s="142"/>
      <c r="O29" s="142"/>
      <c r="P29" s="48"/>
      <c r="Q29" s="48"/>
      <c r="R29" s="49"/>
      <c r="S29" s="49"/>
      <c r="T29" s="49"/>
      <c r="U29" s="49"/>
      <c r="V29" s="49"/>
      <c r="W29" s="49"/>
      <c r="X29" s="49"/>
      <c r="Y29" s="49"/>
      <c r="Z29" s="49"/>
      <c r="AA29" s="49"/>
      <c r="AB29" s="49"/>
      <c r="AC29" s="49"/>
      <c r="AD29" s="49"/>
      <c r="AR29" s="43"/>
      <c r="AS29" s="43"/>
    </row>
    <row r="30" spans="1:45" x14ac:dyDescent="0.3">
      <c r="A30" s="47"/>
      <c r="B30" s="50" t="s">
        <v>86</v>
      </c>
      <c r="C30" s="103" t="s">
        <v>9</v>
      </c>
      <c r="D30" s="103" t="s">
        <v>10</v>
      </c>
      <c r="E30" s="103" t="s">
        <v>11</v>
      </c>
      <c r="F30" s="103" t="s">
        <v>12</v>
      </c>
      <c r="G30" s="103" t="s">
        <v>13</v>
      </c>
      <c r="H30" s="103" t="s">
        <v>14</v>
      </c>
      <c r="I30" s="103" t="s">
        <v>15</v>
      </c>
      <c r="J30" s="103" t="s">
        <v>16</v>
      </c>
      <c r="K30" s="103" t="s">
        <v>17</v>
      </c>
      <c r="L30" s="103" t="s">
        <v>18</v>
      </c>
      <c r="M30" s="103" t="s">
        <v>19</v>
      </c>
      <c r="N30" s="103" t="s">
        <v>20</v>
      </c>
      <c r="O30" s="103" t="s">
        <v>21</v>
      </c>
      <c r="P30" s="126" t="s">
        <v>125</v>
      </c>
      <c r="Q30" s="126"/>
      <c r="R30" s="54"/>
      <c r="S30" s="136"/>
      <c r="T30" s="136"/>
      <c r="U30" s="136"/>
      <c r="V30" s="136"/>
      <c r="W30" s="136"/>
      <c r="X30" s="136"/>
      <c r="Y30" s="136"/>
      <c r="Z30" s="136"/>
      <c r="AA30" s="137"/>
      <c r="AB30" s="137"/>
      <c r="AC30" s="49"/>
      <c r="AD30" s="49"/>
      <c r="AR30" s="43"/>
      <c r="AS30" s="43"/>
    </row>
    <row r="31" spans="1:45" ht="15.75" x14ac:dyDescent="0.3">
      <c r="A31" s="47" t="s">
        <v>115</v>
      </c>
      <c r="B31" s="51" t="s">
        <v>46</v>
      </c>
      <c r="C31" s="52"/>
      <c r="D31" s="52"/>
      <c r="E31" s="52"/>
      <c r="F31" s="52"/>
      <c r="G31" s="52"/>
      <c r="H31" s="52"/>
      <c r="I31" s="52"/>
      <c r="J31" s="52"/>
      <c r="K31" s="52"/>
      <c r="L31" s="52"/>
      <c r="M31" s="52"/>
      <c r="N31" s="52"/>
      <c r="O31" s="104">
        <f>SUM(C31:N31)</f>
        <v>0</v>
      </c>
      <c r="P31" s="124"/>
      <c r="Q31" s="125"/>
      <c r="R31" s="55"/>
      <c r="S31" s="55"/>
      <c r="T31" s="55"/>
      <c r="U31" s="55"/>
      <c r="V31" s="55"/>
      <c r="W31" s="55"/>
      <c r="X31" s="55"/>
      <c r="Y31" s="55"/>
      <c r="Z31" s="55"/>
      <c r="AA31" s="56"/>
      <c r="AB31" s="56"/>
      <c r="AC31" s="49"/>
      <c r="AD31" s="49"/>
      <c r="AR31" s="43"/>
      <c r="AS31" s="43"/>
    </row>
    <row r="32" spans="1:45" ht="15.75" x14ac:dyDescent="0.3">
      <c r="A32" s="47" t="s">
        <v>115</v>
      </c>
      <c r="B32" s="51" t="s">
        <v>47</v>
      </c>
      <c r="C32" s="52"/>
      <c r="D32" s="52"/>
      <c r="E32" s="52"/>
      <c r="F32" s="52"/>
      <c r="G32" s="52"/>
      <c r="H32" s="52"/>
      <c r="I32" s="52"/>
      <c r="J32" s="52"/>
      <c r="K32" s="52"/>
      <c r="L32" s="52"/>
      <c r="M32" s="52"/>
      <c r="N32" s="52"/>
      <c r="O32" s="104">
        <f>SUM(C32:N32)</f>
        <v>0</v>
      </c>
      <c r="P32" s="124"/>
      <c r="Q32" s="125"/>
      <c r="R32" s="55"/>
      <c r="S32" s="55"/>
      <c r="T32" s="55"/>
      <c r="U32" s="55"/>
      <c r="V32" s="55"/>
      <c r="W32" s="55"/>
      <c r="X32" s="55"/>
      <c r="Y32" s="55"/>
      <c r="Z32" s="55"/>
      <c r="AA32" s="56"/>
      <c r="AB32" s="56"/>
      <c r="AC32" s="49"/>
      <c r="AD32" s="49"/>
      <c r="AR32" s="43"/>
      <c r="AS32" s="42" t="s">
        <v>115</v>
      </c>
    </row>
    <row r="33" spans="1:78" ht="15.75" x14ac:dyDescent="0.3">
      <c r="A33" s="47" t="s">
        <v>115</v>
      </c>
      <c r="B33" s="51" t="s">
        <v>48</v>
      </c>
      <c r="C33" s="52"/>
      <c r="D33" s="52"/>
      <c r="E33" s="52"/>
      <c r="F33" s="52"/>
      <c r="G33" s="52"/>
      <c r="H33" s="52"/>
      <c r="I33" s="52"/>
      <c r="J33" s="52"/>
      <c r="K33" s="52"/>
      <c r="L33" s="52"/>
      <c r="M33" s="52"/>
      <c r="N33" s="52"/>
      <c r="O33" s="104">
        <f>SUM(C33:N33)</f>
        <v>0</v>
      </c>
      <c r="P33" s="124"/>
      <c r="Q33" s="125"/>
      <c r="R33" s="55"/>
      <c r="S33" s="55"/>
      <c r="T33" s="55"/>
      <c r="U33" s="55"/>
      <c r="V33" s="55"/>
      <c r="W33" s="55"/>
      <c r="X33" s="55"/>
      <c r="Y33" s="55"/>
      <c r="Z33" s="55"/>
      <c r="AA33" s="56"/>
      <c r="AB33" s="56"/>
      <c r="AC33" s="49"/>
      <c r="AD33" s="49"/>
      <c r="AR33" s="43"/>
      <c r="AS33" s="42" t="s">
        <v>116</v>
      </c>
    </row>
    <row r="34" spans="1:78" ht="15.75" x14ac:dyDescent="0.3">
      <c r="A34" s="47" t="s">
        <v>115</v>
      </c>
      <c r="B34" s="51" t="s">
        <v>49</v>
      </c>
      <c r="C34" s="52"/>
      <c r="D34" s="52"/>
      <c r="E34" s="52"/>
      <c r="F34" s="52"/>
      <c r="G34" s="52"/>
      <c r="H34" s="52"/>
      <c r="I34" s="52"/>
      <c r="J34" s="52"/>
      <c r="K34" s="52"/>
      <c r="L34" s="52"/>
      <c r="M34" s="52"/>
      <c r="N34" s="52"/>
      <c r="O34" s="104">
        <f>SUM(C34:N34)</f>
        <v>0</v>
      </c>
      <c r="P34" s="124"/>
      <c r="Q34" s="125"/>
      <c r="R34" s="57"/>
      <c r="S34" s="57"/>
      <c r="T34" s="57"/>
      <c r="U34" s="57"/>
      <c r="V34" s="57"/>
      <c r="W34" s="57"/>
      <c r="X34" s="57"/>
      <c r="Y34" s="57"/>
      <c r="Z34" s="57"/>
      <c r="AA34" s="58"/>
      <c r="AB34" s="58"/>
      <c r="AC34" s="49"/>
      <c r="AD34" s="49"/>
      <c r="AR34" s="43"/>
      <c r="AS34" s="42" t="s">
        <v>117</v>
      </c>
    </row>
    <row r="35" spans="1:78" ht="15" x14ac:dyDescent="0.25">
      <c r="A35" s="47"/>
      <c r="B35" s="53" t="s">
        <v>87</v>
      </c>
      <c r="C35" s="106">
        <f>SUM(C31:C34)</f>
        <v>0</v>
      </c>
      <c r="D35" s="106">
        <f t="shared" ref="D35:N35" si="2">SUM(D28:D34)</f>
        <v>0</v>
      </c>
      <c r="E35" s="106">
        <f t="shared" si="2"/>
        <v>0</v>
      </c>
      <c r="F35" s="106">
        <f t="shared" si="2"/>
        <v>0</v>
      </c>
      <c r="G35" s="106">
        <f t="shared" si="2"/>
        <v>0</v>
      </c>
      <c r="H35" s="106">
        <f t="shared" si="2"/>
        <v>0</v>
      </c>
      <c r="I35" s="106">
        <f t="shared" si="2"/>
        <v>0</v>
      </c>
      <c r="J35" s="106">
        <f t="shared" si="2"/>
        <v>0</v>
      </c>
      <c r="K35" s="106">
        <f t="shared" si="2"/>
        <v>0</v>
      </c>
      <c r="L35" s="106">
        <f t="shared" si="2"/>
        <v>0</v>
      </c>
      <c r="M35" s="106">
        <f t="shared" si="2"/>
        <v>0</v>
      </c>
      <c r="N35" s="106">
        <f t="shared" si="2"/>
        <v>0</v>
      </c>
      <c r="O35" s="106">
        <f>SUM(C35:N35)</f>
        <v>0</v>
      </c>
      <c r="P35" s="124"/>
      <c r="Q35" s="125"/>
      <c r="R35" s="59"/>
      <c r="S35" s="59"/>
      <c r="T35" s="59"/>
      <c r="U35" s="59"/>
      <c r="V35" s="59"/>
      <c r="W35" s="59"/>
      <c r="X35" s="59"/>
      <c r="Y35" s="59"/>
      <c r="Z35" s="59"/>
      <c r="AA35" s="49"/>
      <c r="AB35" s="49"/>
      <c r="AC35" s="49"/>
      <c r="AD35" s="49"/>
      <c r="AN35" s="43"/>
      <c r="AO35" s="43"/>
      <c r="AP35" s="43"/>
      <c r="AQ35" s="43"/>
      <c r="AR35" s="43"/>
      <c r="AS35" s="43"/>
      <c r="AT35" s="43"/>
      <c r="AU35" s="43"/>
      <c r="AV35" s="43"/>
      <c r="AW35" s="43"/>
      <c r="AX35" s="43"/>
    </row>
    <row r="36" spans="1:78" ht="15" x14ac:dyDescent="0.25">
      <c r="A36" s="47"/>
      <c r="B36" s="60" t="s">
        <v>88</v>
      </c>
      <c r="C36" s="107" t="e">
        <f t="shared" ref="C36:O36" si="3">C35/C27</f>
        <v>#DIV/0!</v>
      </c>
      <c r="D36" s="107" t="e">
        <f t="shared" si="3"/>
        <v>#DIV/0!</v>
      </c>
      <c r="E36" s="107" t="e">
        <f t="shared" si="3"/>
        <v>#DIV/0!</v>
      </c>
      <c r="F36" s="107" t="e">
        <f t="shared" si="3"/>
        <v>#DIV/0!</v>
      </c>
      <c r="G36" s="107" t="e">
        <f t="shared" si="3"/>
        <v>#DIV/0!</v>
      </c>
      <c r="H36" s="107" t="e">
        <f t="shared" si="3"/>
        <v>#DIV/0!</v>
      </c>
      <c r="I36" s="107" t="e">
        <f t="shared" si="3"/>
        <v>#DIV/0!</v>
      </c>
      <c r="J36" s="107" t="e">
        <f t="shared" si="3"/>
        <v>#DIV/0!</v>
      </c>
      <c r="K36" s="107" t="e">
        <f t="shared" si="3"/>
        <v>#DIV/0!</v>
      </c>
      <c r="L36" s="107" t="e">
        <f t="shared" si="3"/>
        <v>#DIV/0!</v>
      </c>
      <c r="M36" s="107" t="e">
        <f t="shared" si="3"/>
        <v>#DIV/0!</v>
      </c>
      <c r="N36" s="107" t="e">
        <f t="shared" si="3"/>
        <v>#DIV/0!</v>
      </c>
      <c r="O36" s="107" t="e">
        <f t="shared" si="3"/>
        <v>#DIV/0!</v>
      </c>
      <c r="P36" s="124"/>
      <c r="Q36" s="125"/>
      <c r="R36" s="59"/>
      <c r="S36" s="59"/>
      <c r="T36" s="59"/>
      <c r="U36" s="59"/>
      <c r="V36" s="59"/>
      <c r="W36" s="59"/>
      <c r="X36" s="59"/>
      <c r="Y36" s="59"/>
      <c r="Z36" s="59"/>
      <c r="AA36" s="49"/>
      <c r="AB36" s="49"/>
      <c r="AC36" s="49"/>
      <c r="AD36" s="49"/>
      <c r="AN36" s="43"/>
      <c r="AO36" s="43"/>
      <c r="AP36" s="43"/>
      <c r="AQ36" s="43"/>
      <c r="AR36" s="43"/>
      <c r="AS36" s="43"/>
      <c r="AT36" s="43"/>
      <c r="AU36" s="43"/>
      <c r="AV36" s="43"/>
      <c r="AW36" s="43"/>
      <c r="AX36" s="43"/>
    </row>
    <row r="37" spans="1:78" x14ac:dyDescent="0.3">
      <c r="A37" s="47"/>
      <c r="B37" s="47"/>
      <c r="C37" s="47"/>
      <c r="D37" s="47"/>
      <c r="E37" s="47"/>
      <c r="F37" s="47"/>
      <c r="G37" s="47"/>
      <c r="H37" s="47"/>
      <c r="I37" s="47"/>
      <c r="J37" s="47"/>
      <c r="K37" s="47"/>
      <c r="L37" s="47"/>
      <c r="M37" s="47"/>
      <c r="N37" s="47"/>
      <c r="O37" s="47"/>
      <c r="P37" s="48"/>
      <c r="Q37" s="48"/>
      <c r="R37" s="49"/>
      <c r="S37" s="49"/>
      <c r="T37" s="49"/>
      <c r="U37" s="49"/>
      <c r="V37" s="49"/>
      <c r="W37" s="49"/>
      <c r="X37" s="49"/>
      <c r="Y37" s="49"/>
      <c r="Z37" s="49"/>
      <c r="AA37" s="49"/>
      <c r="AB37" s="49"/>
      <c r="AC37" s="49"/>
      <c r="AD37" s="49"/>
      <c r="AN37" s="43"/>
      <c r="AO37" s="43"/>
      <c r="AP37" s="43"/>
      <c r="AQ37" s="43"/>
      <c r="AR37" s="43"/>
      <c r="AS37" s="43"/>
      <c r="AT37" s="43"/>
      <c r="AU37" s="43"/>
      <c r="AV37" s="43"/>
      <c r="AW37" s="43"/>
      <c r="AX37" s="43"/>
      <c r="AY37" s="43"/>
      <c r="AZ37" s="43"/>
      <c r="BA37" s="43"/>
      <c r="BB37" s="43"/>
      <c r="BC37" s="43"/>
      <c r="BD37" s="43"/>
      <c r="BE37" s="43"/>
      <c r="BF37" s="43"/>
      <c r="BG37" s="43"/>
      <c r="BH37" s="43"/>
      <c r="BI37" s="43"/>
      <c r="BJ37" s="43"/>
      <c r="BK37" s="43"/>
      <c r="BL37" s="43"/>
      <c r="BM37" s="43"/>
      <c r="BN37" s="43"/>
      <c r="BO37" s="43"/>
      <c r="BP37" s="43"/>
      <c r="BQ37" s="43"/>
      <c r="BR37" s="43"/>
      <c r="BS37" s="43"/>
      <c r="BT37" s="43"/>
      <c r="BU37" s="43"/>
      <c r="BV37" s="43"/>
      <c r="BW37" s="43"/>
      <c r="BX37" s="43"/>
      <c r="BY37" s="43"/>
      <c r="BZ37" s="43"/>
    </row>
    <row r="38" spans="1:78" ht="16.5" customHeight="1" x14ac:dyDescent="0.25">
      <c r="A38" s="47"/>
      <c r="B38" s="47"/>
      <c r="C38" s="142" t="s">
        <v>29</v>
      </c>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49"/>
      <c r="AB38" s="49"/>
      <c r="AC38" s="49"/>
      <c r="AD38" s="49"/>
      <c r="AN38" s="43"/>
      <c r="AO38" s="43"/>
      <c r="AP38" s="43"/>
      <c r="AQ38" s="43"/>
      <c r="AR38" s="43"/>
      <c r="AS38" s="43"/>
      <c r="AT38" s="43"/>
      <c r="AU38" s="43"/>
      <c r="AV38" s="43"/>
      <c r="AW38" s="43"/>
      <c r="AX38" s="43"/>
      <c r="AY38" s="43"/>
      <c r="AZ38" s="43"/>
      <c r="BA38" s="43"/>
      <c r="BB38" s="43"/>
      <c r="BC38" s="43"/>
      <c r="BD38" s="43"/>
      <c r="BE38" s="43"/>
      <c r="BF38" s="43"/>
      <c r="BG38" s="43"/>
      <c r="BH38" s="43"/>
      <c r="BI38" s="43"/>
      <c r="BJ38" s="43"/>
      <c r="BK38" s="43"/>
      <c r="BL38" s="43"/>
      <c r="BM38" s="43"/>
      <c r="BN38" s="43"/>
      <c r="BO38" s="43"/>
      <c r="BP38" s="43"/>
      <c r="BQ38" s="43"/>
      <c r="BR38" s="43"/>
      <c r="BS38" s="43"/>
      <c r="BT38" s="43"/>
      <c r="BU38" s="43"/>
      <c r="BV38" s="43"/>
      <c r="BW38" s="43"/>
      <c r="BX38" s="43"/>
      <c r="BY38" s="43"/>
      <c r="BZ38" s="43"/>
    </row>
    <row r="39" spans="1:78" ht="15" customHeight="1" x14ac:dyDescent="0.25">
      <c r="A39" s="47"/>
      <c r="B39" s="135" t="s">
        <v>85</v>
      </c>
      <c r="C39" s="140" t="s">
        <v>9</v>
      </c>
      <c r="D39" s="141"/>
      <c r="E39" s="140" t="s">
        <v>10</v>
      </c>
      <c r="F39" s="141"/>
      <c r="G39" s="140" t="s">
        <v>11</v>
      </c>
      <c r="H39" s="141"/>
      <c r="I39" s="140" t="s">
        <v>12</v>
      </c>
      <c r="J39" s="141"/>
      <c r="K39" s="140" t="s">
        <v>13</v>
      </c>
      <c r="L39" s="141"/>
      <c r="M39" s="140" t="s">
        <v>14</v>
      </c>
      <c r="N39" s="141"/>
      <c r="O39" s="140" t="s">
        <v>15</v>
      </c>
      <c r="P39" s="141"/>
      <c r="Q39" s="140" t="s">
        <v>16</v>
      </c>
      <c r="R39" s="141"/>
      <c r="S39" s="140" t="s">
        <v>31</v>
      </c>
      <c r="T39" s="141"/>
      <c r="U39" s="140" t="s">
        <v>18</v>
      </c>
      <c r="V39" s="141"/>
      <c r="W39" s="140" t="s">
        <v>32</v>
      </c>
      <c r="X39" s="141"/>
      <c r="Y39" s="140" t="s">
        <v>20</v>
      </c>
      <c r="Z39" s="141"/>
      <c r="AA39" s="138" t="s">
        <v>84</v>
      </c>
      <c r="AB39" s="139"/>
      <c r="AC39" s="49"/>
      <c r="AD39" s="49"/>
      <c r="AN39" s="43"/>
      <c r="AO39" s="43"/>
      <c r="AP39" s="43"/>
      <c r="AQ39" s="43"/>
      <c r="AR39" s="43"/>
      <c r="AS39" s="43"/>
      <c r="AT39" s="43"/>
      <c r="AU39" s="43"/>
      <c r="AV39" s="43"/>
      <c r="AW39" s="43"/>
      <c r="AX39" s="43"/>
      <c r="AY39" s="43"/>
      <c r="AZ39" s="43"/>
      <c r="BA39" s="43"/>
      <c r="BB39" s="43"/>
      <c r="BC39" s="43"/>
      <c r="BD39" s="43"/>
      <c r="BE39" s="43"/>
      <c r="BF39" s="43"/>
      <c r="BG39" s="43"/>
      <c r="BH39" s="43"/>
      <c r="BI39" s="43"/>
      <c r="BJ39" s="43"/>
      <c r="BK39" s="43"/>
      <c r="BL39" s="43"/>
      <c r="BM39" s="43"/>
      <c r="BN39" s="43"/>
      <c r="BO39" s="43"/>
      <c r="BP39" s="43"/>
      <c r="BQ39" s="43"/>
      <c r="BR39" s="43"/>
      <c r="BS39" s="43"/>
      <c r="BT39" s="43"/>
      <c r="BU39" s="43"/>
      <c r="BV39" s="43"/>
      <c r="BW39" s="43"/>
      <c r="BX39" s="43"/>
      <c r="BY39" s="43"/>
      <c r="BZ39" s="43"/>
    </row>
    <row r="40" spans="1:78" s="4" customFormat="1" ht="40.5" x14ac:dyDescent="0.25">
      <c r="A40" s="87"/>
      <c r="B40" s="135"/>
      <c r="C40" s="108" t="s">
        <v>28</v>
      </c>
      <c r="D40" s="108" t="s">
        <v>30</v>
      </c>
      <c r="E40" s="109" t="s">
        <v>28</v>
      </c>
      <c r="F40" s="109" t="s">
        <v>30</v>
      </c>
      <c r="G40" s="109" t="s">
        <v>28</v>
      </c>
      <c r="H40" s="109" t="s">
        <v>30</v>
      </c>
      <c r="I40" s="109" t="s">
        <v>28</v>
      </c>
      <c r="J40" s="109" t="s">
        <v>30</v>
      </c>
      <c r="K40" s="109" t="s">
        <v>28</v>
      </c>
      <c r="L40" s="109" t="s">
        <v>30</v>
      </c>
      <c r="M40" s="109" t="s">
        <v>28</v>
      </c>
      <c r="N40" s="109" t="s">
        <v>30</v>
      </c>
      <c r="O40" s="109" t="s">
        <v>28</v>
      </c>
      <c r="P40" s="109" t="s">
        <v>30</v>
      </c>
      <c r="Q40" s="109" t="s">
        <v>28</v>
      </c>
      <c r="R40" s="109" t="s">
        <v>30</v>
      </c>
      <c r="S40" s="109" t="s">
        <v>28</v>
      </c>
      <c r="T40" s="109" t="s">
        <v>30</v>
      </c>
      <c r="U40" s="109" t="s">
        <v>28</v>
      </c>
      <c r="V40" s="109" t="s">
        <v>30</v>
      </c>
      <c r="W40" s="109" t="s">
        <v>28</v>
      </c>
      <c r="X40" s="109" t="s">
        <v>30</v>
      </c>
      <c r="Y40" s="109" t="s">
        <v>28</v>
      </c>
      <c r="Z40" s="109" t="s">
        <v>30</v>
      </c>
      <c r="AA40" s="111" t="s">
        <v>28</v>
      </c>
      <c r="AB40" s="111" t="s">
        <v>30</v>
      </c>
      <c r="AC40" s="88"/>
      <c r="AD40" s="88"/>
      <c r="AN40" s="44"/>
      <c r="AO40" s="44"/>
      <c r="AP40" s="44"/>
      <c r="AQ40" s="44"/>
      <c r="AR40" s="44"/>
      <c r="AS40" s="44"/>
      <c r="AT40" s="44"/>
      <c r="AU40" s="44"/>
      <c r="AV40" s="44"/>
      <c r="AW40" s="44"/>
      <c r="AX40" s="44"/>
      <c r="AY40" s="44"/>
      <c r="AZ40" s="44"/>
      <c r="BA40" s="44"/>
      <c r="BB40" s="44"/>
      <c r="BC40" s="44"/>
      <c r="BD40" s="44"/>
      <c r="BE40" s="44"/>
      <c r="BF40" s="44"/>
      <c r="BG40" s="44"/>
      <c r="BH40" s="44"/>
      <c r="BI40" s="44"/>
      <c r="BJ40" s="44"/>
      <c r="BK40" s="44"/>
      <c r="BL40" s="44"/>
      <c r="BM40" s="44"/>
      <c r="BN40" s="44"/>
      <c r="BO40" s="44"/>
      <c r="BP40" s="44"/>
      <c r="BQ40" s="44"/>
      <c r="BR40" s="44"/>
      <c r="BS40" s="44"/>
      <c r="BT40" s="44"/>
      <c r="BU40" s="44"/>
      <c r="BV40" s="44"/>
      <c r="BW40" s="44"/>
      <c r="BX40" s="44"/>
      <c r="BY40" s="44"/>
      <c r="BZ40" s="44"/>
    </row>
    <row r="41" spans="1:78" s="3" customFormat="1" ht="13.5" customHeight="1" x14ac:dyDescent="0.25">
      <c r="A41" s="47"/>
      <c r="B41" s="61" t="s">
        <v>8</v>
      </c>
      <c r="C41" s="110">
        <f t="shared" ref="C41:AB41" si="4">SUM(C42:C49)</f>
        <v>0</v>
      </c>
      <c r="D41" s="110">
        <f t="shared" si="4"/>
        <v>0</v>
      </c>
      <c r="E41" s="110">
        <f t="shared" si="4"/>
        <v>0</v>
      </c>
      <c r="F41" s="110">
        <f t="shared" si="4"/>
        <v>0</v>
      </c>
      <c r="G41" s="110">
        <f t="shared" si="4"/>
        <v>0</v>
      </c>
      <c r="H41" s="110">
        <f t="shared" si="4"/>
        <v>0</v>
      </c>
      <c r="I41" s="110">
        <f t="shared" si="4"/>
        <v>0</v>
      </c>
      <c r="J41" s="110">
        <f t="shared" si="4"/>
        <v>0</v>
      </c>
      <c r="K41" s="110">
        <f t="shared" si="4"/>
        <v>0</v>
      </c>
      <c r="L41" s="110">
        <f t="shared" si="4"/>
        <v>0</v>
      </c>
      <c r="M41" s="110">
        <f t="shared" si="4"/>
        <v>0</v>
      </c>
      <c r="N41" s="110">
        <f t="shared" si="4"/>
        <v>0</v>
      </c>
      <c r="O41" s="110">
        <f t="shared" si="4"/>
        <v>0</v>
      </c>
      <c r="P41" s="110">
        <f t="shared" si="4"/>
        <v>0</v>
      </c>
      <c r="Q41" s="110">
        <f t="shared" si="4"/>
        <v>0</v>
      </c>
      <c r="R41" s="110">
        <f t="shared" si="4"/>
        <v>0</v>
      </c>
      <c r="S41" s="110">
        <f t="shared" si="4"/>
        <v>0</v>
      </c>
      <c r="T41" s="110">
        <f t="shared" si="4"/>
        <v>0</v>
      </c>
      <c r="U41" s="110">
        <f t="shared" si="4"/>
        <v>0</v>
      </c>
      <c r="V41" s="110">
        <f t="shared" si="4"/>
        <v>0</v>
      </c>
      <c r="W41" s="110">
        <f t="shared" si="4"/>
        <v>0</v>
      </c>
      <c r="X41" s="110">
        <f t="shared" si="4"/>
        <v>0</v>
      </c>
      <c r="Y41" s="110">
        <f t="shared" si="4"/>
        <v>0</v>
      </c>
      <c r="Z41" s="110">
        <f t="shared" si="4"/>
        <v>0</v>
      </c>
      <c r="AA41" s="110">
        <f t="shared" si="4"/>
        <v>0</v>
      </c>
      <c r="AB41" s="110">
        <f t="shared" si="4"/>
        <v>0</v>
      </c>
      <c r="AC41" s="89"/>
      <c r="AD41" s="89"/>
      <c r="AN41" s="45"/>
      <c r="AO41" s="45"/>
      <c r="AP41" s="45"/>
      <c r="AQ41" s="45"/>
      <c r="AR41" s="45"/>
      <c r="AS41" s="45"/>
      <c r="AT41" s="45"/>
      <c r="AU41" s="45"/>
      <c r="AV41" s="45"/>
      <c r="AW41" s="45"/>
      <c r="AX41" s="45"/>
      <c r="AY41" s="45"/>
      <c r="AZ41" s="45"/>
      <c r="BA41" s="45"/>
      <c r="BB41" s="45"/>
      <c r="BC41" s="45"/>
      <c r="BD41" s="45"/>
      <c r="BE41" s="45"/>
      <c r="BF41" s="45"/>
      <c r="BG41" s="45"/>
      <c r="BH41" s="45"/>
      <c r="BI41" s="45"/>
      <c r="BJ41" s="45"/>
      <c r="BK41" s="45"/>
      <c r="BL41" s="45"/>
      <c r="BM41" s="45"/>
      <c r="BN41" s="45"/>
      <c r="BO41" s="45"/>
      <c r="BP41" s="45"/>
      <c r="BQ41" s="45"/>
      <c r="BR41" s="45"/>
      <c r="BS41" s="45"/>
      <c r="BT41" s="45"/>
      <c r="BU41" s="45"/>
      <c r="BV41" s="45"/>
      <c r="BW41" s="45"/>
      <c r="BX41" s="45"/>
      <c r="BY41" s="45"/>
      <c r="BZ41" s="45"/>
    </row>
    <row r="42" spans="1:78" x14ac:dyDescent="0.3">
      <c r="A42" s="47" t="s">
        <v>115</v>
      </c>
      <c r="B42" s="62" t="s">
        <v>5</v>
      </c>
      <c r="C42" s="63"/>
      <c r="D42" s="63"/>
      <c r="E42" s="63"/>
      <c r="F42" s="63"/>
      <c r="G42" s="63"/>
      <c r="H42" s="63"/>
      <c r="I42" s="63"/>
      <c r="J42" s="63"/>
      <c r="K42" s="63"/>
      <c r="L42" s="63"/>
      <c r="M42" s="63"/>
      <c r="N42" s="63"/>
      <c r="O42" s="63"/>
      <c r="P42" s="63"/>
      <c r="Q42" s="63"/>
      <c r="R42" s="63"/>
      <c r="S42" s="63"/>
      <c r="T42" s="64"/>
      <c r="U42" s="64"/>
      <c r="V42" s="64"/>
      <c r="W42" s="64"/>
      <c r="X42" s="64"/>
      <c r="Y42" s="64"/>
      <c r="Z42" s="64"/>
      <c r="AA42" s="110">
        <f t="shared" ref="AA42:AA49" si="5">SUM(Y42,W42,U42,S42,Q42,O42,M42,K42,I42,G42,E42,C42)</f>
        <v>0</v>
      </c>
      <c r="AB42" s="110">
        <f t="shared" ref="AB42:AB49" si="6">SUM(Z42,X42,V42,T42,R42,P42,N42,L42,J42,H42,F42,D42)</f>
        <v>0</v>
      </c>
      <c r="AC42" s="126" t="s">
        <v>125</v>
      </c>
      <c r="AD42" s="126"/>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43"/>
      <c r="BR42" s="43"/>
      <c r="BS42" s="43"/>
      <c r="BT42" s="43"/>
      <c r="BU42" s="43"/>
      <c r="BV42" s="43"/>
      <c r="BW42" s="43"/>
      <c r="BX42" s="43"/>
      <c r="BY42" s="43"/>
      <c r="BZ42" s="43"/>
    </row>
    <row r="43" spans="1:78" ht="15" x14ac:dyDescent="0.25">
      <c r="A43" s="47" t="s">
        <v>115</v>
      </c>
      <c r="B43" s="62" t="s">
        <v>124</v>
      </c>
      <c r="C43" s="65"/>
      <c r="D43" s="65"/>
      <c r="E43" s="65"/>
      <c r="F43" s="65"/>
      <c r="G43" s="65"/>
      <c r="H43" s="65"/>
      <c r="I43" s="65"/>
      <c r="J43" s="65"/>
      <c r="K43" s="65"/>
      <c r="L43" s="65"/>
      <c r="M43" s="65"/>
      <c r="N43" s="65"/>
      <c r="O43" s="65"/>
      <c r="P43" s="65"/>
      <c r="Q43" s="65"/>
      <c r="R43" s="65"/>
      <c r="S43" s="65"/>
      <c r="T43" s="65"/>
      <c r="U43" s="65"/>
      <c r="V43" s="65"/>
      <c r="W43" s="65"/>
      <c r="X43" s="65"/>
      <c r="Y43" s="65"/>
      <c r="Z43" s="65"/>
      <c r="AA43" s="110">
        <f t="shared" si="5"/>
        <v>0</v>
      </c>
      <c r="AB43" s="110">
        <f t="shared" si="6"/>
        <v>0</v>
      </c>
      <c r="AC43" s="124"/>
      <c r="AD43" s="125"/>
      <c r="AN43" s="43"/>
      <c r="AO43" s="43"/>
      <c r="AP43" s="43"/>
      <c r="AQ43" s="43"/>
      <c r="AR43" s="43"/>
      <c r="AS43" s="43"/>
      <c r="AT43" s="43"/>
      <c r="AU43" s="43"/>
      <c r="AV43" s="43"/>
      <c r="AW43" s="43"/>
      <c r="AX43" s="43"/>
      <c r="AY43" s="43"/>
      <c r="AZ43" s="43"/>
      <c r="BA43" s="43"/>
      <c r="BB43" s="43"/>
      <c r="BC43" s="43"/>
      <c r="BD43" s="43"/>
      <c r="BE43" s="43"/>
      <c r="BF43" s="43"/>
      <c r="BG43" s="43"/>
      <c r="BH43" s="43"/>
      <c r="BI43" s="43"/>
      <c r="BJ43" s="43"/>
      <c r="BK43" s="43"/>
      <c r="BL43" s="43"/>
      <c r="BM43" s="43"/>
      <c r="BN43" s="43"/>
      <c r="BO43" s="43"/>
      <c r="BP43" s="43"/>
      <c r="BQ43" s="43"/>
      <c r="BR43" s="43"/>
      <c r="BS43" s="43"/>
      <c r="BT43" s="43"/>
      <c r="BU43" s="43"/>
      <c r="BV43" s="43"/>
      <c r="BW43" s="43"/>
      <c r="BX43" s="43"/>
      <c r="BY43" s="43"/>
      <c r="BZ43" s="43"/>
    </row>
    <row r="44" spans="1:78" ht="15" x14ac:dyDescent="0.25">
      <c r="A44" s="47" t="s">
        <v>115</v>
      </c>
      <c r="B44" s="62" t="s">
        <v>6</v>
      </c>
      <c r="C44" s="63"/>
      <c r="D44" s="63"/>
      <c r="E44" s="63"/>
      <c r="F44" s="63"/>
      <c r="G44" s="63"/>
      <c r="H44" s="63"/>
      <c r="I44" s="63"/>
      <c r="J44" s="63"/>
      <c r="K44" s="63"/>
      <c r="L44" s="63"/>
      <c r="M44" s="63"/>
      <c r="N44" s="63"/>
      <c r="O44" s="63"/>
      <c r="P44" s="63"/>
      <c r="Q44" s="63"/>
      <c r="R44" s="63"/>
      <c r="S44" s="63"/>
      <c r="T44" s="64"/>
      <c r="U44" s="64"/>
      <c r="V44" s="64"/>
      <c r="W44" s="64"/>
      <c r="X44" s="64"/>
      <c r="Y44" s="64"/>
      <c r="Z44" s="64"/>
      <c r="AA44" s="110">
        <f t="shared" si="5"/>
        <v>0</v>
      </c>
      <c r="AB44" s="110">
        <f t="shared" si="6"/>
        <v>0</v>
      </c>
      <c r="AC44" s="124"/>
      <c r="AD44" s="125"/>
      <c r="AN44" s="43"/>
      <c r="AO44" s="43"/>
      <c r="AP44" s="43"/>
      <c r="AQ44" s="43"/>
      <c r="AR44" s="43"/>
      <c r="AS44" s="43"/>
      <c r="AT44" s="43"/>
      <c r="AU44" s="43"/>
      <c r="AV44" s="43"/>
      <c r="AW44" s="43"/>
      <c r="AX44" s="43"/>
      <c r="AY44" s="43"/>
      <c r="AZ44" s="43"/>
      <c r="BA44" s="43"/>
      <c r="BB44" s="43"/>
      <c r="BC44" s="43"/>
      <c r="BD44" s="43"/>
      <c r="BE44" s="43"/>
      <c r="BF44" s="43"/>
      <c r="BG44" s="43"/>
      <c r="BH44" s="43"/>
      <c r="BI44" s="43"/>
      <c r="BJ44" s="43"/>
      <c r="BK44" s="43"/>
      <c r="BL44" s="43"/>
      <c r="BM44" s="43"/>
      <c r="BN44" s="43"/>
      <c r="BO44" s="43"/>
      <c r="BP44" s="43"/>
      <c r="BQ44" s="43"/>
      <c r="BR44" s="43"/>
      <c r="BS44" s="43"/>
      <c r="BT44" s="43"/>
      <c r="BU44" s="43"/>
      <c r="BV44" s="43"/>
      <c r="BW44" s="43"/>
      <c r="BX44" s="43"/>
      <c r="BY44" s="43"/>
      <c r="BZ44" s="43"/>
    </row>
    <row r="45" spans="1:78" ht="15" x14ac:dyDescent="0.25">
      <c r="A45" s="47" t="s">
        <v>115</v>
      </c>
      <c r="B45" s="62" t="s">
        <v>7</v>
      </c>
      <c r="C45" s="65"/>
      <c r="D45" s="65"/>
      <c r="E45" s="65"/>
      <c r="F45" s="65"/>
      <c r="G45" s="65"/>
      <c r="H45" s="65"/>
      <c r="I45" s="65"/>
      <c r="J45" s="65"/>
      <c r="K45" s="65"/>
      <c r="L45" s="65"/>
      <c r="M45" s="65"/>
      <c r="N45" s="65"/>
      <c r="O45" s="65"/>
      <c r="P45" s="65"/>
      <c r="Q45" s="65"/>
      <c r="R45" s="65"/>
      <c r="S45" s="65"/>
      <c r="T45" s="65"/>
      <c r="U45" s="65"/>
      <c r="V45" s="65"/>
      <c r="W45" s="65"/>
      <c r="X45" s="65"/>
      <c r="Y45" s="65"/>
      <c r="Z45" s="65"/>
      <c r="AA45" s="110">
        <f t="shared" si="5"/>
        <v>0</v>
      </c>
      <c r="AB45" s="110">
        <f t="shared" si="6"/>
        <v>0</v>
      </c>
      <c r="AC45" s="124"/>
      <c r="AD45" s="125"/>
      <c r="AN45" s="43"/>
      <c r="AO45" s="43"/>
      <c r="AP45" s="43"/>
      <c r="AQ45" s="43"/>
      <c r="AR45" s="43"/>
      <c r="AS45" s="43"/>
      <c r="AT45" s="43"/>
      <c r="AU45" s="43"/>
      <c r="AV45" s="43"/>
      <c r="AW45" s="43"/>
      <c r="AX45" s="43"/>
      <c r="AY45" s="43"/>
      <c r="AZ45" s="43"/>
      <c r="BA45" s="43"/>
      <c r="BB45" s="43"/>
      <c r="BC45" s="43"/>
      <c r="BD45" s="43"/>
      <c r="BE45" s="43"/>
      <c r="BF45" s="43"/>
      <c r="BG45" s="43"/>
      <c r="BH45" s="43"/>
      <c r="BI45" s="43"/>
      <c r="BJ45" s="43"/>
      <c r="BK45" s="43"/>
      <c r="BL45" s="43"/>
      <c r="BM45" s="43"/>
      <c r="BN45" s="43"/>
      <c r="BO45" s="43"/>
      <c r="BP45" s="43"/>
      <c r="BQ45" s="43"/>
      <c r="BR45" s="43"/>
      <c r="BS45" s="43"/>
      <c r="BT45" s="43"/>
      <c r="BU45" s="43"/>
      <c r="BV45" s="43"/>
      <c r="BW45" s="43"/>
      <c r="BX45" s="43"/>
      <c r="BY45" s="43"/>
      <c r="BZ45" s="43"/>
    </row>
    <row r="46" spans="1:78" ht="15" x14ac:dyDescent="0.25">
      <c r="A46" s="47" t="s">
        <v>115</v>
      </c>
      <c r="B46" s="62" t="s">
        <v>23</v>
      </c>
      <c r="C46" s="63"/>
      <c r="D46" s="63"/>
      <c r="E46" s="63"/>
      <c r="F46" s="63"/>
      <c r="G46" s="63"/>
      <c r="H46" s="63"/>
      <c r="I46" s="63"/>
      <c r="J46" s="63"/>
      <c r="K46" s="63"/>
      <c r="L46" s="63"/>
      <c r="M46" s="63"/>
      <c r="N46" s="63"/>
      <c r="O46" s="63"/>
      <c r="P46" s="63"/>
      <c r="Q46" s="63"/>
      <c r="R46" s="63"/>
      <c r="S46" s="63"/>
      <c r="T46" s="64"/>
      <c r="U46" s="64"/>
      <c r="V46" s="64"/>
      <c r="W46" s="64"/>
      <c r="X46" s="64"/>
      <c r="Y46" s="64"/>
      <c r="Z46" s="64"/>
      <c r="AA46" s="110">
        <f t="shared" si="5"/>
        <v>0</v>
      </c>
      <c r="AB46" s="110">
        <f t="shared" si="6"/>
        <v>0</v>
      </c>
      <c r="AC46" s="124"/>
      <c r="AD46" s="125"/>
      <c r="AN46" s="43"/>
      <c r="AO46" s="43"/>
      <c r="AP46" s="43"/>
      <c r="AQ46" s="43"/>
      <c r="AR46" s="43"/>
      <c r="AS46" s="43"/>
      <c r="AT46" s="43"/>
      <c r="AU46" s="43"/>
      <c r="AV46" s="43"/>
      <c r="AW46" s="43"/>
      <c r="AX46" s="43"/>
      <c r="AY46" s="43"/>
      <c r="AZ46" s="43"/>
      <c r="BA46" s="43"/>
      <c r="BB46" s="43"/>
      <c r="BC46" s="43"/>
      <c r="BD46" s="43"/>
      <c r="BE46" s="43"/>
      <c r="BF46" s="43"/>
      <c r="BG46" s="43"/>
      <c r="BH46" s="43"/>
      <c r="BI46" s="43"/>
      <c r="BJ46" s="43"/>
      <c r="BK46" s="43"/>
      <c r="BL46" s="43"/>
      <c r="BM46" s="43"/>
      <c r="BN46" s="43"/>
      <c r="BO46" s="43"/>
      <c r="BP46" s="43"/>
      <c r="BQ46" s="43"/>
      <c r="BR46" s="43"/>
      <c r="BS46" s="43"/>
      <c r="BT46" s="43"/>
      <c r="BU46" s="43"/>
      <c r="BV46" s="43"/>
      <c r="BW46" s="43"/>
      <c r="BX46" s="43"/>
      <c r="BY46" s="43"/>
      <c r="BZ46" s="43"/>
    </row>
    <row r="47" spans="1:78" ht="15" x14ac:dyDescent="0.25">
      <c r="A47" s="47" t="s">
        <v>115</v>
      </c>
      <c r="B47" s="62" t="s">
        <v>24</v>
      </c>
      <c r="C47" s="65"/>
      <c r="D47" s="65"/>
      <c r="E47" s="65"/>
      <c r="F47" s="65"/>
      <c r="G47" s="65"/>
      <c r="H47" s="65"/>
      <c r="I47" s="65"/>
      <c r="J47" s="65"/>
      <c r="K47" s="65"/>
      <c r="L47" s="65"/>
      <c r="M47" s="65"/>
      <c r="N47" s="65"/>
      <c r="O47" s="65"/>
      <c r="P47" s="65"/>
      <c r="Q47" s="65"/>
      <c r="R47" s="65"/>
      <c r="S47" s="65"/>
      <c r="T47" s="65"/>
      <c r="U47" s="65"/>
      <c r="V47" s="65"/>
      <c r="W47" s="65"/>
      <c r="X47" s="65"/>
      <c r="Y47" s="65"/>
      <c r="Z47" s="65"/>
      <c r="AA47" s="110">
        <f t="shared" si="5"/>
        <v>0</v>
      </c>
      <c r="AB47" s="110">
        <f t="shared" si="6"/>
        <v>0</v>
      </c>
      <c r="AC47" s="124"/>
      <c r="AD47" s="125"/>
      <c r="AN47" s="43"/>
      <c r="AO47" s="43"/>
      <c r="AP47" s="43"/>
      <c r="AQ47" s="43"/>
      <c r="AR47" s="43"/>
      <c r="AS47" s="43"/>
      <c r="AT47" s="43"/>
      <c r="AU47" s="43"/>
      <c r="AV47" s="43"/>
      <c r="AW47" s="43"/>
      <c r="AX47" s="43"/>
      <c r="AY47" s="43"/>
      <c r="AZ47" s="43"/>
      <c r="BA47" s="43"/>
      <c r="BB47" s="43"/>
      <c r="BC47" s="43"/>
      <c r="BD47" s="43"/>
      <c r="BE47" s="43"/>
      <c r="BF47" s="43"/>
      <c r="BG47" s="43"/>
      <c r="BH47" s="43"/>
      <c r="BI47" s="43"/>
      <c r="BJ47" s="43"/>
      <c r="BK47" s="43"/>
      <c r="BL47" s="43"/>
      <c r="BM47" s="43"/>
      <c r="BN47" s="43"/>
      <c r="BO47" s="43"/>
      <c r="BP47" s="43"/>
      <c r="BQ47" s="43"/>
      <c r="BR47" s="43"/>
      <c r="BS47" s="43"/>
      <c r="BT47" s="43"/>
      <c r="BU47" s="43"/>
      <c r="BV47" s="43"/>
      <c r="BW47" s="43"/>
      <c r="BX47" s="43"/>
      <c r="BY47" s="43"/>
      <c r="BZ47" s="43"/>
    </row>
    <row r="48" spans="1:78" ht="15" x14ac:dyDescent="0.25">
      <c r="A48" s="47" t="s">
        <v>115</v>
      </c>
      <c r="B48" s="62" t="s">
        <v>25</v>
      </c>
      <c r="C48" s="63"/>
      <c r="D48" s="63"/>
      <c r="E48" s="63"/>
      <c r="F48" s="63"/>
      <c r="G48" s="63"/>
      <c r="H48" s="63"/>
      <c r="I48" s="63"/>
      <c r="J48" s="63"/>
      <c r="K48" s="63"/>
      <c r="L48" s="63"/>
      <c r="M48" s="63"/>
      <c r="N48" s="63"/>
      <c r="O48" s="63"/>
      <c r="P48" s="63"/>
      <c r="Q48" s="63"/>
      <c r="R48" s="63"/>
      <c r="S48" s="63"/>
      <c r="T48" s="64"/>
      <c r="U48" s="64"/>
      <c r="V48" s="64"/>
      <c r="W48" s="64"/>
      <c r="X48" s="64"/>
      <c r="Y48" s="64"/>
      <c r="Z48" s="64"/>
      <c r="AA48" s="110">
        <f t="shared" si="5"/>
        <v>0</v>
      </c>
      <c r="AB48" s="110">
        <f t="shared" si="6"/>
        <v>0</v>
      </c>
      <c r="AC48" s="124"/>
      <c r="AD48" s="125"/>
      <c r="AN48" s="43"/>
      <c r="AO48" s="43"/>
      <c r="AP48" s="43"/>
      <c r="AQ48" s="43"/>
      <c r="AR48" s="43"/>
      <c r="AS48" s="43"/>
      <c r="AT48" s="43"/>
      <c r="AU48" s="43"/>
      <c r="AV48" s="43"/>
      <c r="AW48" s="43"/>
      <c r="AX48" s="43"/>
      <c r="AY48" s="43"/>
      <c r="AZ48" s="43"/>
      <c r="BA48" s="43"/>
      <c r="BB48" s="43"/>
      <c r="BC48" s="43"/>
      <c r="BD48" s="43"/>
      <c r="BE48" s="43"/>
      <c r="BF48" s="43"/>
      <c r="BG48" s="43"/>
      <c r="BH48" s="43"/>
      <c r="BI48" s="43"/>
      <c r="BJ48" s="43"/>
      <c r="BK48" s="43"/>
      <c r="BL48" s="43"/>
      <c r="BM48" s="43"/>
      <c r="BN48" s="43"/>
      <c r="BO48" s="43"/>
      <c r="BP48" s="43"/>
      <c r="BQ48" s="43"/>
      <c r="BR48" s="43"/>
      <c r="BS48" s="43"/>
      <c r="BT48" s="43"/>
      <c r="BU48" s="43"/>
      <c r="BV48" s="43"/>
      <c r="BW48" s="43"/>
      <c r="BX48" s="43"/>
      <c r="BY48" s="43"/>
      <c r="BZ48" s="43"/>
    </row>
    <row r="49" spans="1:78" ht="15" x14ac:dyDescent="0.25">
      <c r="A49" s="47" t="s">
        <v>115</v>
      </c>
      <c r="B49" s="62" t="s">
        <v>26</v>
      </c>
      <c r="C49" s="65"/>
      <c r="D49" s="65"/>
      <c r="E49" s="65"/>
      <c r="F49" s="65"/>
      <c r="G49" s="65"/>
      <c r="H49" s="65"/>
      <c r="I49" s="65"/>
      <c r="J49" s="65"/>
      <c r="K49" s="65"/>
      <c r="L49" s="65"/>
      <c r="M49" s="65"/>
      <c r="N49" s="65"/>
      <c r="O49" s="65"/>
      <c r="P49" s="65"/>
      <c r="Q49" s="65"/>
      <c r="R49" s="65"/>
      <c r="S49" s="65"/>
      <c r="T49" s="65"/>
      <c r="U49" s="65"/>
      <c r="V49" s="65"/>
      <c r="W49" s="65"/>
      <c r="X49" s="65"/>
      <c r="Y49" s="65"/>
      <c r="Z49" s="65"/>
      <c r="AA49" s="112">
        <f t="shared" si="5"/>
        <v>0</v>
      </c>
      <c r="AB49" s="112">
        <f t="shared" si="6"/>
        <v>0</v>
      </c>
      <c r="AC49" s="124"/>
      <c r="AD49" s="125"/>
      <c r="AN49" s="43"/>
      <c r="AO49" s="43"/>
      <c r="AP49" s="43"/>
      <c r="AQ49" s="43"/>
      <c r="AR49" s="43"/>
      <c r="AS49" s="43"/>
      <c r="AT49" s="43"/>
      <c r="AU49" s="43"/>
      <c r="AV49" s="43"/>
      <c r="AW49" s="43"/>
      <c r="AX49" s="43"/>
      <c r="AY49" s="43"/>
      <c r="AZ49" s="43"/>
      <c r="BA49" s="43"/>
      <c r="BB49" s="43"/>
      <c r="BC49" s="43"/>
      <c r="BD49" s="43"/>
      <c r="BE49" s="43"/>
      <c r="BF49" s="43"/>
      <c r="BG49" s="43"/>
      <c r="BH49" s="43"/>
      <c r="BI49" s="43"/>
      <c r="BJ49" s="43"/>
      <c r="BK49" s="43"/>
      <c r="BL49" s="43"/>
      <c r="BM49" s="43"/>
      <c r="BN49" s="43"/>
      <c r="BO49" s="43"/>
      <c r="BP49" s="43"/>
      <c r="BQ49" s="43"/>
      <c r="BR49" s="43"/>
      <c r="BS49" s="43"/>
      <c r="BT49" s="43"/>
      <c r="BU49" s="43"/>
      <c r="BV49" s="43"/>
      <c r="BW49" s="43"/>
      <c r="BX49" s="43"/>
      <c r="BY49" s="43"/>
      <c r="BZ49" s="43"/>
    </row>
    <row r="50" spans="1:78" ht="15" x14ac:dyDescent="0.25">
      <c r="A50" s="47"/>
      <c r="B50" s="90" t="s">
        <v>89</v>
      </c>
      <c r="C50" s="113">
        <f>SUM(C51:C57)</f>
        <v>0</v>
      </c>
      <c r="D50" s="113">
        <f t="shared" ref="D50:AB50" si="7">SUM(D51:D57)</f>
        <v>0</v>
      </c>
      <c r="E50" s="113">
        <f t="shared" si="7"/>
        <v>0</v>
      </c>
      <c r="F50" s="113">
        <f t="shared" si="7"/>
        <v>0</v>
      </c>
      <c r="G50" s="113">
        <f t="shared" si="7"/>
        <v>0</v>
      </c>
      <c r="H50" s="113">
        <f t="shared" si="7"/>
        <v>0</v>
      </c>
      <c r="I50" s="113">
        <f t="shared" si="7"/>
        <v>0</v>
      </c>
      <c r="J50" s="113">
        <f t="shared" si="7"/>
        <v>0</v>
      </c>
      <c r="K50" s="113">
        <f t="shared" si="7"/>
        <v>0</v>
      </c>
      <c r="L50" s="113">
        <f t="shared" si="7"/>
        <v>0</v>
      </c>
      <c r="M50" s="113">
        <f t="shared" si="7"/>
        <v>0</v>
      </c>
      <c r="N50" s="113">
        <f t="shared" si="7"/>
        <v>0</v>
      </c>
      <c r="O50" s="113">
        <f t="shared" si="7"/>
        <v>0</v>
      </c>
      <c r="P50" s="113">
        <f t="shared" si="7"/>
        <v>0</v>
      </c>
      <c r="Q50" s="113">
        <f t="shared" si="7"/>
        <v>0</v>
      </c>
      <c r="R50" s="113">
        <f t="shared" si="7"/>
        <v>0</v>
      </c>
      <c r="S50" s="113">
        <f t="shared" si="7"/>
        <v>0</v>
      </c>
      <c r="T50" s="113">
        <f t="shared" si="7"/>
        <v>0</v>
      </c>
      <c r="U50" s="113">
        <f t="shared" si="7"/>
        <v>0</v>
      </c>
      <c r="V50" s="113">
        <f t="shared" si="7"/>
        <v>0</v>
      </c>
      <c r="W50" s="113">
        <f t="shared" si="7"/>
        <v>0</v>
      </c>
      <c r="X50" s="113">
        <f t="shared" si="7"/>
        <v>0</v>
      </c>
      <c r="Y50" s="113">
        <f t="shared" si="7"/>
        <v>0</v>
      </c>
      <c r="Z50" s="113">
        <f t="shared" si="7"/>
        <v>0</v>
      </c>
      <c r="AA50" s="113">
        <f t="shared" si="7"/>
        <v>0</v>
      </c>
      <c r="AB50" s="113">
        <f t="shared" si="7"/>
        <v>0</v>
      </c>
      <c r="AC50" s="49"/>
      <c r="AD50" s="49"/>
      <c r="AN50" s="43"/>
      <c r="AO50" s="43"/>
      <c r="AP50" s="43"/>
      <c r="AQ50" s="43"/>
      <c r="AR50" s="43"/>
      <c r="AS50" s="43"/>
      <c r="AT50" s="43"/>
      <c r="AU50" s="43"/>
      <c r="AV50" s="43"/>
      <c r="AW50" s="43"/>
      <c r="AX50" s="43"/>
      <c r="AY50" s="43"/>
      <c r="AZ50" s="43"/>
      <c r="BA50" s="43"/>
      <c r="BB50" s="43"/>
      <c r="BC50" s="43"/>
      <c r="BD50" s="43"/>
      <c r="BE50" s="43"/>
      <c r="BF50" s="43"/>
      <c r="BG50" s="43"/>
      <c r="BH50" s="43"/>
      <c r="BI50" s="43"/>
      <c r="BJ50" s="43"/>
      <c r="BK50" s="43"/>
      <c r="BL50" s="43"/>
      <c r="BM50" s="43"/>
      <c r="BN50" s="43"/>
      <c r="BO50" s="43"/>
      <c r="BP50" s="43"/>
      <c r="BQ50" s="43"/>
      <c r="BR50" s="43"/>
      <c r="BS50" s="43"/>
      <c r="BT50" s="43"/>
      <c r="BU50" s="43"/>
      <c r="BV50" s="43"/>
      <c r="BW50" s="43"/>
      <c r="BX50" s="43"/>
      <c r="BY50" s="43"/>
      <c r="BZ50" s="43"/>
    </row>
    <row r="51" spans="1:78" x14ac:dyDescent="0.3">
      <c r="A51" s="47" t="s">
        <v>115</v>
      </c>
      <c r="B51" s="62" t="s">
        <v>64</v>
      </c>
      <c r="C51" s="63"/>
      <c r="D51" s="63"/>
      <c r="E51" s="63"/>
      <c r="F51" s="63"/>
      <c r="G51" s="63"/>
      <c r="H51" s="63"/>
      <c r="I51" s="63"/>
      <c r="J51" s="63"/>
      <c r="K51" s="63"/>
      <c r="L51" s="63"/>
      <c r="M51" s="63"/>
      <c r="N51" s="63"/>
      <c r="O51" s="63"/>
      <c r="P51" s="63"/>
      <c r="Q51" s="63"/>
      <c r="R51" s="63"/>
      <c r="S51" s="63"/>
      <c r="T51" s="64"/>
      <c r="U51" s="64"/>
      <c r="V51" s="64"/>
      <c r="W51" s="64"/>
      <c r="X51" s="64"/>
      <c r="Y51" s="64"/>
      <c r="Z51" s="64"/>
      <c r="AA51" s="114">
        <f t="shared" ref="AA51:AB53" si="8">SUM(Y51,W51,U51,S51,Q51,O51,M51,K51,I51,G51,E51,C51)</f>
        <v>0</v>
      </c>
      <c r="AB51" s="114">
        <f t="shared" si="8"/>
        <v>0</v>
      </c>
      <c r="AC51" s="126" t="s">
        <v>125</v>
      </c>
      <c r="AD51" s="126"/>
      <c r="AN51" s="43"/>
      <c r="AO51" s="43"/>
      <c r="AP51" s="43"/>
      <c r="AQ51" s="43"/>
      <c r="AR51" s="43"/>
      <c r="AS51" s="43"/>
      <c r="AT51" s="43"/>
      <c r="AU51" s="43"/>
      <c r="AV51" s="43"/>
      <c r="AW51" s="43"/>
      <c r="AX51" s="43"/>
      <c r="AY51" s="43"/>
      <c r="AZ51" s="43"/>
      <c r="BA51" s="43"/>
      <c r="BB51" s="43"/>
      <c r="BC51" s="43"/>
      <c r="BD51" s="43"/>
      <c r="BE51" s="43"/>
      <c r="BF51" s="43"/>
      <c r="BG51" s="43"/>
      <c r="BH51" s="43"/>
      <c r="BI51" s="43"/>
      <c r="BJ51" s="43"/>
      <c r="BK51" s="43"/>
      <c r="BL51" s="43"/>
      <c r="BM51" s="43"/>
      <c r="BN51" s="43"/>
      <c r="BO51" s="43"/>
      <c r="BP51" s="43"/>
      <c r="BQ51" s="43"/>
      <c r="BR51" s="43"/>
      <c r="BS51" s="43"/>
      <c r="BT51" s="43"/>
      <c r="BU51" s="43"/>
      <c r="BV51" s="43"/>
      <c r="BW51" s="43"/>
      <c r="BX51" s="43"/>
      <c r="BY51" s="43"/>
      <c r="BZ51" s="43"/>
    </row>
    <row r="52" spans="1:78" ht="15" x14ac:dyDescent="0.25">
      <c r="A52" s="47" t="s">
        <v>115</v>
      </c>
      <c r="B52" s="66" t="s">
        <v>65</v>
      </c>
      <c r="C52" s="67"/>
      <c r="D52" s="67"/>
      <c r="E52" s="67"/>
      <c r="F52" s="67"/>
      <c r="G52" s="67"/>
      <c r="H52" s="67"/>
      <c r="I52" s="67"/>
      <c r="J52" s="67"/>
      <c r="K52" s="67"/>
      <c r="L52" s="67"/>
      <c r="M52" s="67"/>
      <c r="N52" s="67"/>
      <c r="O52" s="67"/>
      <c r="P52" s="67"/>
      <c r="Q52" s="67"/>
      <c r="R52" s="67"/>
      <c r="S52" s="67"/>
      <c r="T52" s="67"/>
      <c r="U52" s="67"/>
      <c r="V52" s="67"/>
      <c r="W52" s="67"/>
      <c r="X52" s="67"/>
      <c r="Y52" s="67"/>
      <c r="Z52" s="67"/>
      <c r="AA52" s="114">
        <f t="shared" si="8"/>
        <v>0</v>
      </c>
      <c r="AB52" s="114">
        <f t="shared" si="8"/>
        <v>0</v>
      </c>
      <c r="AC52" s="124"/>
      <c r="AD52" s="125"/>
      <c r="AN52" s="43"/>
      <c r="AO52" s="43"/>
      <c r="AP52" s="43"/>
      <c r="AQ52" s="43"/>
      <c r="AR52" s="43"/>
      <c r="AS52" s="43"/>
      <c r="AT52" s="43"/>
      <c r="AU52" s="43"/>
      <c r="AV52" s="43"/>
      <c r="AW52" s="43"/>
      <c r="AX52" s="43"/>
      <c r="AY52" s="43"/>
      <c r="AZ52" s="43"/>
      <c r="BA52" s="43"/>
      <c r="BB52" s="43"/>
      <c r="BC52" s="43"/>
      <c r="BD52" s="43"/>
      <c r="BE52" s="43"/>
      <c r="BF52" s="43"/>
      <c r="BG52" s="43"/>
      <c r="BH52" s="43"/>
      <c r="BI52" s="43"/>
      <c r="BJ52" s="43"/>
      <c r="BK52" s="43"/>
      <c r="BL52" s="43"/>
      <c r="BM52" s="43"/>
      <c r="BN52" s="43"/>
      <c r="BO52" s="43"/>
      <c r="BP52" s="43"/>
      <c r="BQ52" s="43"/>
      <c r="BR52" s="43"/>
      <c r="BS52" s="43"/>
      <c r="BT52" s="43"/>
      <c r="BU52" s="43"/>
      <c r="BV52" s="43"/>
      <c r="BW52" s="43"/>
      <c r="BX52" s="43"/>
      <c r="BY52" s="43"/>
      <c r="BZ52" s="43"/>
    </row>
    <row r="53" spans="1:78" ht="15" x14ac:dyDescent="0.25">
      <c r="A53" s="47" t="s">
        <v>115</v>
      </c>
      <c r="B53" s="62" t="s">
        <v>66</v>
      </c>
      <c r="C53" s="63"/>
      <c r="D53" s="63"/>
      <c r="E53" s="63"/>
      <c r="F53" s="63"/>
      <c r="G53" s="63"/>
      <c r="H53" s="63"/>
      <c r="I53" s="63"/>
      <c r="J53" s="63"/>
      <c r="K53" s="63"/>
      <c r="L53" s="63"/>
      <c r="M53" s="63"/>
      <c r="N53" s="63"/>
      <c r="O53" s="63"/>
      <c r="P53" s="63"/>
      <c r="Q53" s="63"/>
      <c r="R53" s="63"/>
      <c r="S53" s="63"/>
      <c r="T53" s="64"/>
      <c r="U53" s="64"/>
      <c r="V53" s="64"/>
      <c r="W53" s="64"/>
      <c r="X53" s="64"/>
      <c r="Y53" s="64"/>
      <c r="Z53" s="64"/>
      <c r="AA53" s="114">
        <f t="shared" si="8"/>
        <v>0</v>
      </c>
      <c r="AB53" s="114">
        <f t="shared" si="8"/>
        <v>0</v>
      </c>
      <c r="AC53" s="124"/>
      <c r="AD53" s="125"/>
      <c r="AN53" s="43"/>
      <c r="AO53" s="43"/>
      <c r="AP53" s="43"/>
      <c r="AQ53" s="43"/>
      <c r="AR53" s="43"/>
      <c r="AS53" s="43"/>
      <c r="AT53" s="43"/>
      <c r="AU53" s="43"/>
      <c r="AV53" s="43"/>
      <c r="AW53" s="43"/>
      <c r="AX53" s="43"/>
      <c r="AY53" s="43"/>
      <c r="AZ53" s="43"/>
      <c r="BA53" s="43"/>
      <c r="BB53" s="43"/>
      <c r="BC53" s="43"/>
      <c r="BD53" s="43"/>
      <c r="BE53" s="43"/>
      <c r="BF53" s="43"/>
      <c r="BG53" s="43"/>
      <c r="BH53" s="43"/>
      <c r="BI53" s="43"/>
      <c r="BJ53" s="43"/>
      <c r="BK53" s="43"/>
      <c r="BL53" s="43"/>
      <c r="BM53" s="43"/>
      <c r="BN53" s="43"/>
      <c r="BO53" s="43"/>
      <c r="BP53" s="43"/>
      <c r="BQ53" s="43"/>
      <c r="BR53" s="43"/>
      <c r="BS53" s="43"/>
      <c r="BT53" s="43"/>
      <c r="BU53" s="43"/>
      <c r="BV53" s="43"/>
      <c r="BW53" s="43"/>
      <c r="BX53" s="43"/>
      <c r="BY53" s="43"/>
      <c r="BZ53" s="43"/>
    </row>
    <row r="54" spans="1:78" ht="15" x14ac:dyDescent="0.25">
      <c r="A54" s="47" t="s">
        <v>115</v>
      </c>
      <c r="B54" s="66" t="s">
        <v>68</v>
      </c>
      <c r="C54" s="67"/>
      <c r="D54" s="67"/>
      <c r="E54" s="67"/>
      <c r="F54" s="67"/>
      <c r="G54" s="67"/>
      <c r="H54" s="67"/>
      <c r="I54" s="67"/>
      <c r="J54" s="67"/>
      <c r="K54" s="67"/>
      <c r="L54" s="67"/>
      <c r="M54" s="67"/>
      <c r="N54" s="67"/>
      <c r="O54" s="67"/>
      <c r="P54" s="67"/>
      <c r="Q54" s="67"/>
      <c r="R54" s="67"/>
      <c r="S54" s="67"/>
      <c r="T54" s="67"/>
      <c r="U54" s="67"/>
      <c r="V54" s="67"/>
      <c r="W54" s="67"/>
      <c r="X54" s="67"/>
      <c r="Y54" s="67"/>
      <c r="Z54" s="67"/>
      <c r="AA54" s="114">
        <f t="shared" ref="AA54:AB57" si="9">SUM(Y54,W54,U54,S54,Q54,O54,M54,K54,I54,G54,E54,C54)</f>
        <v>0</v>
      </c>
      <c r="AB54" s="114">
        <f t="shared" si="9"/>
        <v>0</v>
      </c>
      <c r="AC54" s="124"/>
      <c r="AD54" s="125"/>
      <c r="AN54" s="43"/>
      <c r="AO54" s="43"/>
      <c r="AP54" s="43"/>
      <c r="AQ54" s="43"/>
      <c r="AR54" s="43"/>
      <c r="AS54" s="43"/>
      <c r="AT54" s="43"/>
      <c r="AU54" s="43"/>
      <c r="AV54" s="43"/>
      <c r="AW54" s="43"/>
      <c r="AX54" s="43"/>
      <c r="AY54" s="43"/>
      <c r="AZ54" s="43"/>
      <c r="BA54" s="43"/>
      <c r="BB54" s="43"/>
      <c r="BC54" s="43"/>
      <c r="BD54" s="43"/>
      <c r="BE54" s="43"/>
      <c r="BF54" s="43"/>
      <c r="BG54" s="43"/>
      <c r="BH54" s="43"/>
      <c r="BI54" s="43"/>
      <c r="BJ54" s="43"/>
      <c r="BK54" s="43"/>
      <c r="BL54" s="43"/>
      <c r="BM54" s="43"/>
      <c r="BN54" s="43"/>
      <c r="BO54" s="43"/>
      <c r="BP54" s="43"/>
      <c r="BQ54" s="43"/>
      <c r="BR54" s="43"/>
      <c r="BS54" s="43"/>
      <c r="BT54" s="43"/>
      <c r="BU54" s="43"/>
      <c r="BV54" s="43"/>
      <c r="BW54" s="43"/>
      <c r="BX54" s="43"/>
      <c r="BY54" s="43"/>
      <c r="BZ54" s="43"/>
    </row>
    <row r="55" spans="1:78" s="6" customFormat="1" ht="15" x14ac:dyDescent="0.25">
      <c r="A55" s="47" t="s">
        <v>115</v>
      </c>
      <c r="B55" s="68" t="s">
        <v>67</v>
      </c>
      <c r="C55" s="64"/>
      <c r="D55" s="64"/>
      <c r="E55" s="64"/>
      <c r="F55" s="64"/>
      <c r="G55" s="64"/>
      <c r="H55" s="64"/>
      <c r="I55" s="64"/>
      <c r="J55" s="64"/>
      <c r="K55" s="64"/>
      <c r="L55" s="64"/>
      <c r="M55" s="64"/>
      <c r="N55" s="64"/>
      <c r="O55" s="64"/>
      <c r="P55" s="64"/>
      <c r="Q55" s="64"/>
      <c r="R55" s="64"/>
      <c r="S55" s="64"/>
      <c r="T55" s="64"/>
      <c r="U55" s="64"/>
      <c r="V55" s="64"/>
      <c r="W55" s="64"/>
      <c r="X55" s="64"/>
      <c r="Y55" s="64"/>
      <c r="Z55" s="64"/>
      <c r="AA55" s="114">
        <f t="shared" si="9"/>
        <v>0</v>
      </c>
      <c r="AB55" s="114">
        <f t="shared" si="9"/>
        <v>0</v>
      </c>
      <c r="AC55" s="124"/>
      <c r="AD55" s="125"/>
      <c r="AN55" s="46"/>
      <c r="AO55" s="46"/>
      <c r="AP55" s="46"/>
      <c r="AQ55" s="46"/>
      <c r="AR55" s="46"/>
      <c r="AS55" s="46"/>
      <c r="AT55" s="46"/>
      <c r="AU55" s="46"/>
      <c r="AV55" s="46"/>
      <c r="AW55" s="46"/>
      <c r="AX55" s="46"/>
      <c r="AY55" s="46"/>
      <c r="AZ55" s="46"/>
      <c r="BA55" s="46"/>
      <c r="BB55" s="46"/>
      <c r="BC55" s="46"/>
      <c r="BD55" s="46"/>
      <c r="BE55" s="46"/>
      <c r="BF55" s="46"/>
      <c r="BG55" s="46"/>
      <c r="BH55" s="46"/>
      <c r="BI55" s="46"/>
      <c r="BJ55" s="46"/>
      <c r="BK55" s="46"/>
      <c r="BL55" s="46"/>
      <c r="BM55" s="46"/>
      <c r="BN55" s="46"/>
      <c r="BO55" s="46"/>
      <c r="BP55" s="46"/>
      <c r="BQ55" s="46"/>
      <c r="BR55" s="46"/>
      <c r="BS55" s="46"/>
      <c r="BT55" s="46"/>
      <c r="BU55" s="46"/>
      <c r="BV55" s="46"/>
      <c r="BW55" s="46"/>
      <c r="BX55" s="46"/>
      <c r="BY55" s="46"/>
      <c r="BZ55" s="46"/>
    </row>
    <row r="56" spans="1:78" ht="15" x14ac:dyDescent="0.25">
      <c r="A56" s="47" t="s">
        <v>115</v>
      </c>
      <c r="B56" s="66" t="s">
        <v>81</v>
      </c>
      <c r="C56" s="67"/>
      <c r="D56" s="67"/>
      <c r="E56" s="67"/>
      <c r="F56" s="67"/>
      <c r="G56" s="67"/>
      <c r="H56" s="67"/>
      <c r="I56" s="67"/>
      <c r="J56" s="67"/>
      <c r="K56" s="67"/>
      <c r="L56" s="67"/>
      <c r="M56" s="67"/>
      <c r="N56" s="67"/>
      <c r="O56" s="67"/>
      <c r="P56" s="67"/>
      <c r="Q56" s="67"/>
      <c r="R56" s="67"/>
      <c r="S56" s="67"/>
      <c r="T56" s="67"/>
      <c r="U56" s="67"/>
      <c r="V56" s="67"/>
      <c r="W56" s="67"/>
      <c r="X56" s="67"/>
      <c r="Y56" s="67"/>
      <c r="Z56" s="67"/>
      <c r="AA56" s="114">
        <f t="shared" si="9"/>
        <v>0</v>
      </c>
      <c r="AB56" s="114">
        <f t="shared" si="9"/>
        <v>0</v>
      </c>
      <c r="AC56" s="124"/>
      <c r="AD56" s="125"/>
      <c r="AN56" s="43"/>
      <c r="AO56" s="43"/>
      <c r="AP56" s="43"/>
      <c r="AQ56" s="43"/>
      <c r="AR56" s="43"/>
      <c r="AS56" s="43"/>
      <c r="AT56" s="43"/>
      <c r="AU56" s="43"/>
      <c r="AV56" s="43"/>
      <c r="AW56" s="43"/>
      <c r="AX56" s="43"/>
      <c r="AY56" s="43"/>
      <c r="AZ56" s="43"/>
      <c r="BA56" s="43"/>
      <c r="BB56" s="43"/>
      <c r="BC56" s="43"/>
      <c r="BD56" s="43"/>
      <c r="BE56" s="43"/>
      <c r="BF56" s="43"/>
      <c r="BG56" s="43"/>
      <c r="BH56" s="43"/>
      <c r="BI56" s="43"/>
      <c r="BJ56" s="43"/>
      <c r="BK56" s="43"/>
      <c r="BL56" s="43"/>
      <c r="BM56" s="43"/>
      <c r="BN56" s="43"/>
      <c r="BO56" s="43"/>
      <c r="BP56" s="43"/>
      <c r="BQ56" s="43"/>
      <c r="BR56" s="43"/>
      <c r="BS56" s="43"/>
      <c r="BT56" s="43"/>
      <c r="BU56" s="43"/>
      <c r="BV56" s="43"/>
      <c r="BW56" s="43"/>
      <c r="BX56" s="43"/>
      <c r="BY56" s="43"/>
      <c r="BZ56" s="43"/>
    </row>
    <row r="57" spans="1:78" ht="15.75" x14ac:dyDescent="0.3">
      <c r="A57" s="47" t="s">
        <v>115</v>
      </c>
      <c r="B57" s="47" t="s">
        <v>63</v>
      </c>
      <c r="C57" s="69"/>
      <c r="D57" s="69"/>
      <c r="E57" s="69"/>
      <c r="F57" s="69"/>
      <c r="G57" s="69"/>
      <c r="H57" s="69"/>
      <c r="I57" s="69"/>
      <c r="J57" s="69"/>
      <c r="K57" s="69"/>
      <c r="L57" s="69"/>
      <c r="M57" s="69"/>
      <c r="N57" s="69"/>
      <c r="O57" s="69"/>
      <c r="P57" s="69"/>
      <c r="Q57" s="69"/>
      <c r="R57" s="69"/>
      <c r="S57" s="70"/>
      <c r="T57" s="70"/>
      <c r="U57" s="70"/>
      <c r="V57" s="70"/>
      <c r="W57" s="70"/>
      <c r="X57" s="70"/>
      <c r="Y57" s="70"/>
      <c r="Z57" s="70"/>
      <c r="AA57" s="114">
        <f t="shared" si="9"/>
        <v>0</v>
      </c>
      <c r="AB57" s="114">
        <f t="shared" si="9"/>
        <v>0</v>
      </c>
      <c r="AC57" s="124"/>
      <c r="AD57" s="125"/>
      <c r="AN57" s="43"/>
      <c r="AO57" s="43"/>
      <c r="AP57" s="43"/>
      <c r="AQ57" s="43"/>
      <c r="AR57" s="43"/>
      <c r="AS57" s="43"/>
      <c r="AT57" s="43"/>
      <c r="AU57" s="43"/>
      <c r="AV57" s="43"/>
      <c r="AW57" s="43"/>
      <c r="AX57" s="43"/>
      <c r="AY57" s="43"/>
      <c r="AZ57" s="43"/>
      <c r="BA57" s="43"/>
      <c r="BB57" s="43"/>
      <c r="BC57" s="43"/>
      <c r="BD57" s="43"/>
      <c r="BE57" s="43"/>
      <c r="BF57" s="43"/>
      <c r="BG57" s="43"/>
      <c r="BH57" s="43"/>
      <c r="BI57" s="43"/>
      <c r="BJ57" s="43"/>
      <c r="BK57" s="43"/>
      <c r="BL57" s="43"/>
      <c r="BM57" s="43"/>
      <c r="BN57" s="43"/>
      <c r="BO57" s="43"/>
      <c r="BP57" s="43"/>
      <c r="BQ57" s="43"/>
      <c r="BR57" s="43"/>
      <c r="BS57" s="43"/>
      <c r="BT57" s="43"/>
      <c r="BU57" s="43"/>
      <c r="BV57" s="43"/>
      <c r="BW57" s="43"/>
      <c r="BX57" s="43"/>
      <c r="BY57" s="43"/>
      <c r="BZ57" s="43"/>
    </row>
    <row r="58" spans="1:78" ht="15" x14ac:dyDescent="0.25">
      <c r="A58" s="47"/>
      <c r="B58" s="91" t="s">
        <v>79</v>
      </c>
      <c r="C58" s="115">
        <f>SUM(C59:C73)</f>
        <v>0</v>
      </c>
      <c r="D58" s="115">
        <f t="shared" ref="D58:AB58" si="10">SUM(D59:D73)</f>
        <v>0</v>
      </c>
      <c r="E58" s="115">
        <f t="shared" si="10"/>
        <v>0</v>
      </c>
      <c r="F58" s="115">
        <f t="shared" si="10"/>
        <v>0</v>
      </c>
      <c r="G58" s="115">
        <f t="shared" si="10"/>
        <v>0</v>
      </c>
      <c r="H58" s="115">
        <f t="shared" si="10"/>
        <v>0</v>
      </c>
      <c r="I58" s="115">
        <f t="shared" si="10"/>
        <v>0</v>
      </c>
      <c r="J58" s="115">
        <f t="shared" si="10"/>
        <v>0</v>
      </c>
      <c r="K58" s="115">
        <f t="shared" si="10"/>
        <v>0</v>
      </c>
      <c r="L58" s="115">
        <f t="shared" si="10"/>
        <v>0</v>
      </c>
      <c r="M58" s="115">
        <f t="shared" si="10"/>
        <v>0</v>
      </c>
      <c r="N58" s="115">
        <f t="shared" si="10"/>
        <v>0</v>
      </c>
      <c r="O58" s="115">
        <f t="shared" si="10"/>
        <v>0</v>
      </c>
      <c r="P58" s="115">
        <f t="shared" si="10"/>
        <v>0</v>
      </c>
      <c r="Q58" s="115">
        <f t="shared" si="10"/>
        <v>0</v>
      </c>
      <c r="R58" s="115">
        <f t="shared" si="10"/>
        <v>0</v>
      </c>
      <c r="S58" s="115">
        <f t="shared" si="10"/>
        <v>0</v>
      </c>
      <c r="T58" s="115">
        <f t="shared" si="10"/>
        <v>0</v>
      </c>
      <c r="U58" s="115">
        <f t="shared" si="10"/>
        <v>0</v>
      </c>
      <c r="V58" s="115">
        <f t="shared" si="10"/>
        <v>0</v>
      </c>
      <c r="W58" s="115">
        <f t="shared" si="10"/>
        <v>0</v>
      </c>
      <c r="X58" s="115">
        <f t="shared" si="10"/>
        <v>0</v>
      </c>
      <c r="Y58" s="115">
        <f t="shared" si="10"/>
        <v>0</v>
      </c>
      <c r="Z58" s="115">
        <f t="shared" si="10"/>
        <v>0</v>
      </c>
      <c r="AA58" s="115">
        <f>SUM(AA59:AA73)</f>
        <v>0</v>
      </c>
      <c r="AB58" s="115">
        <f t="shared" si="10"/>
        <v>0</v>
      </c>
      <c r="AC58" s="49"/>
      <c r="AD58" s="49"/>
      <c r="AN58" s="43"/>
      <c r="AO58" s="43"/>
      <c r="AP58" s="43"/>
      <c r="AQ58" s="43"/>
      <c r="AR58" s="43"/>
      <c r="AS58" s="43"/>
      <c r="AT58" s="43"/>
      <c r="AU58" s="43"/>
      <c r="AV58" s="43"/>
      <c r="AW58" s="43"/>
      <c r="AX58" s="43"/>
      <c r="AY58" s="43"/>
      <c r="AZ58" s="43"/>
      <c r="BA58" s="43"/>
      <c r="BB58" s="43"/>
      <c r="BC58" s="43"/>
      <c r="BD58" s="43"/>
      <c r="BE58" s="43"/>
      <c r="BF58" s="43"/>
      <c r="BG58" s="43"/>
      <c r="BH58" s="43"/>
      <c r="BI58" s="43"/>
      <c r="BJ58" s="43"/>
      <c r="BK58" s="43"/>
      <c r="BL58" s="43"/>
      <c r="BM58" s="43"/>
      <c r="BN58" s="43"/>
      <c r="BO58" s="43"/>
      <c r="BP58" s="43"/>
      <c r="BQ58" s="43"/>
      <c r="BR58" s="43"/>
      <c r="BS58" s="43"/>
      <c r="BT58" s="43"/>
      <c r="BU58" s="43"/>
      <c r="BV58" s="43"/>
      <c r="BW58" s="43"/>
      <c r="BX58" s="43"/>
      <c r="BY58" s="43"/>
      <c r="BZ58" s="43"/>
    </row>
    <row r="59" spans="1:78" x14ac:dyDescent="0.3">
      <c r="A59" s="47" t="s">
        <v>115</v>
      </c>
      <c r="B59" s="62" t="s">
        <v>54</v>
      </c>
      <c r="C59" s="63"/>
      <c r="D59" s="63"/>
      <c r="E59" s="63"/>
      <c r="F59" s="63"/>
      <c r="G59" s="63"/>
      <c r="H59" s="63"/>
      <c r="I59" s="63"/>
      <c r="J59" s="63"/>
      <c r="K59" s="63"/>
      <c r="L59" s="63"/>
      <c r="M59" s="63"/>
      <c r="N59" s="63"/>
      <c r="O59" s="63"/>
      <c r="P59" s="63"/>
      <c r="Q59" s="63"/>
      <c r="R59" s="63"/>
      <c r="S59" s="63"/>
      <c r="T59" s="63"/>
      <c r="U59" s="63"/>
      <c r="V59" s="63"/>
      <c r="W59" s="63"/>
      <c r="X59" s="63"/>
      <c r="Y59" s="63"/>
      <c r="Z59" s="63"/>
      <c r="AA59" s="116">
        <f>SUM(Y59,W59,U59,S59,Q59,O59,M59,K59,I59,G59,E59,C59)</f>
        <v>0</v>
      </c>
      <c r="AB59" s="116">
        <f>SUM(Z59,X59,V59,T59,R59,P59,N59,L59,J59,H59,F59,D59)</f>
        <v>0</v>
      </c>
      <c r="AC59" s="126" t="s">
        <v>125</v>
      </c>
      <c r="AD59" s="126"/>
      <c r="AN59" s="43"/>
      <c r="AO59" s="43"/>
      <c r="AP59" s="43"/>
      <c r="AQ59" s="43"/>
      <c r="AR59" s="43"/>
      <c r="AS59" s="43"/>
      <c r="AT59" s="43"/>
      <c r="AU59" s="43"/>
      <c r="AV59" s="43"/>
      <c r="AW59" s="43"/>
      <c r="AX59" s="43"/>
      <c r="AY59" s="43"/>
      <c r="AZ59" s="43"/>
      <c r="BA59" s="43"/>
      <c r="BB59" s="43"/>
      <c r="BC59" s="43"/>
      <c r="BD59" s="43"/>
      <c r="BE59" s="43"/>
      <c r="BF59" s="43"/>
      <c r="BG59" s="43"/>
      <c r="BH59" s="43"/>
      <c r="BI59" s="43"/>
      <c r="BJ59" s="43"/>
      <c r="BK59" s="43"/>
      <c r="BL59" s="43"/>
      <c r="BM59" s="43"/>
      <c r="BN59" s="43"/>
      <c r="BO59" s="43"/>
      <c r="BP59" s="43"/>
      <c r="BQ59" s="43"/>
      <c r="BR59" s="43"/>
      <c r="BS59" s="43"/>
      <c r="BT59" s="43"/>
      <c r="BU59" s="43"/>
      <c r="BV59" s="43"/>
      <c r="BW59" s="43"/>
      <c r="BX59" s="43"/>
      <c r="BY59" s="43"/>
      <c r="BZ59" s="43"/>
    </row>
    <row r="60" spans="1:78" ht="15" x14ac:dyDescent="0.25">
      <c r="A60" s="47" t="s">
        <v>115</v>
      </c>
      <c r="B60" s="71" t="s">
        <v>53</v>
      </c>
      <c r="C60" s="72"/>
      <c r="D60" s="72"/>
      <c r="E60" s="72"/>
      <c r="F60" s="72"/>
      <c r="G60" s="72"/>
      <c r="H60" s="72"/>
      <c r="I60" s="72"/>
      <c r="J60" s="72"/>
      <c r="K60" s="72"/>
      <c r="L60" s="72"/>
      <c r="M60" s="72"/>
      <c r="N60" s="72"/>
      <c r="O60" s="72"/>
      <c r="P60" s="72"/>
      <c r="Q60" s="72"/>
      <c r="R60" s="72"/>
      <c r="S60" s="72"/>
      <c r="T60" s="72"/>
      <c r="U60" s="72"/>
      <c r="V60" s="72"/>
      <c r="W60" s="72"/>
      <c r="X60" s="72"/>
      <c r="Y60" s="72"/>
      <c r="Z60" s="72"/>
      <c r="AA60" s="116">
        <f t="shared" ref="AA60:AA73" si="11">SUM(Y60,W60,U60,S60,Q60,O60,M60,K60,I60,G60,E60,C60)</f>
        <v>0</v>
      </c>
      <c r="AB60" s="116">
        <f t="shared" ref="AB60:AB73" si="12">SUM(Z60,X60,V60,T60,R60,P60,N60,L60,J60,H60,F60,D60)</f>
        <v>0</v>
      </c>
      <c r="AC60" s="124"/>
      <c r="AD60" s="125"/>
      <c r="AN60" s="43"/>
      <c r="AO60" s="43"/>
      <c r="AP60" s="43"/>
      <c r="AQ60" s="43"/>
      <c r="AR60" s="43"/>
      <c r="AS60" s="43"/>
      <c r="AT60" s="43"/>
      <c r="AU60" s="43"/>
      <c r="AV60" s="43"/>
      <c r="AW60" s="43"/>
      <c r="AX60" s="43"/>
      <c r="AY60" s="43"/>
      <c r="AZ60" s="43"/>
      <c r="BA60" s="43"/>
      <c r="BB60" s="43"/>
      <c r="BC60" s="43"/>
      <c r="BD60" s="43"/>
      <c r="BE60" s="43"/>
      <c r="BF60" s="43"/>
      <c r="BG60" s="43"/>
      <c r="BH60" s="43"/>
      <c r="BI60" s="43"/>
      <c r="BJ60" s="43"/>
      <c r="BK60" s="43"/>
      <c r="BL60" s="43"/>
      <c r="BM60" s="43"/>
      <c r="BN60" s="43"/>
      <c r="BO60" s="43"/>
      <c r="BP60" s="43"/>
      <c r="BQ60" s="43"/>
      <c r="BR60" s="43"/>
      <c r="BS60" s="43"/>
      <c r="BT60" s="43"/>
      <c r="BU60" s="43"/>
      <c r="BV60" s="43"/>
      <c r="BW60" s="43"/>
      <c r="BX60" s="43"/>
      <c r="BY60" s="43"/>
      <c r="BZ60" s="43"/>
    </row>
    <row r="61" spans="1:78" ht="15" x14ac:dyDescent="0.25">
      <c r="A61" s="47" t="s">
        <v>115</v>
      </c>
      <c r="B61" s="62" t="s">
        <v>55</v>
      </c>
      <c r="C61" s="63"/>
      <c r="D61" s="63"/>
      <c r="E61" s="63"/>
      <c r="F61" s="63"/>
      <c r="G61" s="63"/>
      <c r="H61" s="63"/>
      <c r="I61" s="63"/>
      <c r="J61" s="63"/>
      <c r="K61" s="63"/>
      <c r="L61" s="63"/>
      <c r="M61" s="63"/>
      <c r="N61" s="63"/>
      <c r="O61" s="63"/>
      <c r="P61" s="63"/>
      <c r="Q61" s="63"/>
      <c r="R61" s="63"/>
      <c r="S61" s="63"/>
      <c r="T61" s="63"/>
      <c r="U61" s="63"/>
      <c r="V61" s="63"/>
      <c r="W61" s="63"/>
      <c r="X61" s="63"/>
      <c r="Y61" s="63"/>
      <c r="Z61" s="63"/>
      <c r="AA61" s="116">
        <f t="shared" si="11"/>
        <v>0</v>
      </c>
      <c r="AB61" s="116">
        <f t="shared" si="12"/>
        <v>0</v>
      </c>
      <c r="AC61" s="124"/>
      <c r="AD61" s="125"/>
      <c r="AN61" s="43"/>
      <c r="AO61" s="43"/>
      <c r="AP61" s="43"/>
      <c r="AQ61" s="43"/>
      <c r="AR61" s="43"/>
      <c r="AS61" s="43"/>
      <c r="AT61" s="43"/>
      <c r="AU61" s="43"/>
      <c r="AV61" s="43"/>
      <c r="AW61" s="43"/>
      <c r="AX61" s="43"/>
      <c r="AY61" s="43"/>
      <c r="AZ61" s="43"/>
      <c r="BA61" s="43"/>
      <c r="BB61" s="43"/>
      <c r="BC61" s="43"/>
      <c r="BD61" s="43"/>
      <c r="BE61" s="43"/>
      <c r="BF61" s="43"/>
      <c r="BG61" s="43"/>
      <c r="BH61" s="43"/>
      <c r="BI61" s="43"/>
      <c r="BJ61" s="43"/>
      <c r="BK61" s="43"/>
      <c r="BL61" s="43"/>
      <c r="BM61" s="43"/>
      <c r="BN61" s="43"/>
      <c r="BO61" s="43"/>
      <c r="BP61" s="43"/>
      <c r="BQ61" s="43"/>
      <c r="BR61" s="43"/>
      <c r="BS61" s="43"/>
      <c r="BT61" s="43"/>
      <c r="BU61" s="43"/>
      <c r="BV61" s="43"/>
      <c r="BW61" s="43"/>
      <c r="BX61" s="43"/>
      <c r="BY61" s="43"/>
      <c r="BZ61" s="43"/>
    </row>
    <row r="62" spans="1:78" ht="15" x14ac:dyDescent="0.25">
      <c r="A62" s="47" t="s">
        <v>115</v>
      </c>
      <c r="B62" s="71" t="s">
        <v>56</v>
      </c>
      <c r="C62" s="72"/>
      <c r="D62" s="72"/>
      <c r="E62" s="72"/>
      <c r="F62" s="72"/>
      <c r="G62" s="72"/>
      <c r="H62" s="72"/>
      <c r="I62" s="72"/>
      <c r="J62" s="72"/>
      <c r="K62" s="72"/>
      <c r="L62" s="72"/>
      <c r="M62" s="72"/>
      <c r="N62" s="72"/>
      <c r="O62" s="72"/>
      <c r="P62" s="72"/>
      <c r="Q62" s="72"/>
      <c r="R62" s="72"/>
      <c r="S62" s="72"/>
      <c r="T62" s="72"/>
      <c r="U62" s="72"/>
      <c r="V62" s="72"/>
      <c r="W62" s="72"/>
      <c r="X62" s="72"/>
      <c r="Y62" s="72"/>
      <c r="Z62" s="72"/>
      <c r="AA62" s="116">
        <f t="shared" si="11"/>
        <v>0</v>
      </c>
      <c r="AB62" s="116">
        <f t="shared" si="12"/>
        <v>0</v>
      </c>
      <c r="AC62" s="124"/>
      <c r="AD62" s="125"/>
      <c r="AN62" s="43"/>
      <c r="AO62" s="43"/>
      <c r="AP62" s="43"/>
      <c r="AQ62" s="43"/>
      <c r="AR62" s="43"/>
      <c r="AS62" s="43"/>
      <c r="AT62" s="43"/>
      <c r="AU62" s="43"/>
      <c r="AV62" s="43"/>
      <c r="AW62" s="43"/>
      <c r="AX62" s="43"/>
      <c r="AY62" s="43"/>
      <c r="AZ62" s="43"/>
      <c r="BA62" s="43"/>
      <c r="BB62" s="43"/>
      <c r="BC62" s="43"/>
      <c r="BD62" s="43"/>
      <c r="BE62" s="43"/>
      <c r="BF62" s="43"/>
      <c r="BG62" s="43"/>
      <c r="BH62" s="43"/>
      <c r="BI62" s="43"/>
      <c r="BJ62" s="43"/>
      <c r="BK62" s="43"/>
      <c r="BL62" s="43"/>
      <c r="BM62" s="43"/>
      <c r="BN62" s="43"/>
      <c r="BO62" s="43"/>
      <c r="BP62" s="43"/>
      <c r="BQ62" s="43"/>
      <c r="BR62" s="43"/>
      <c r="BS62" s="43"/>
      <c r="BT62" s="43"/>
      <c r="BU62" s="43"/>
      <c r="BV62" s="43"/>
      <c r="BW62" s="43"/>
      <c r="BX62" s="43"/>
      <c r="BY62" s="43"/>
      <c r="BZ62" s="43"/>
    </row>
    <row r="63" spans="1:78" ht="15" x14ac:dyDescent="0.25">
      <c r="A63" s="47" t="s">
        <v>115</v>
      </c>
      <c r="B63" s="62" t="s">
        <v>50</v>
      </c>
      <c r="C63" s="63"/>
      <c r="D63" s="64"/>
      <c r="E63" s="63"/>
      <c r="F63" s="63"/>
      <c r="G63" s="63"/>
      <c r="H63" s="63"/>
      <c r="I63" s="63"/>
      <c r="J63" s="63"/>
      <c r="K63" s="63"/>
      <c r="L63" s="63"/>
      <c r="M63" s="63"/>
      <c r="N63" s="63"/>
      <c r="O63" s="63"/>
      <c r="P63" s="63"/>
      <c r="Q63" s="63"/>
      <c r="R63" s="63"/>
      <c r="S63" s="63"/>
      <c r="T63" s="63"/>
      <c r="U63" s="63"/>
      <c r="V63" s="63"/>
      <c r="W63" s="63"/>
      <c r="X63" s="63"/>
      <c r="Y63" s="63"/>
      <c r="Z63" s="63"/>
      <c r="AA63" s="116">
        <f t="shared" si="11"/>
        <v>0</v>
      </c>
      <c r="AB63" s="116">
        <f t="shared" si="12"/>
        <v>0</v>
      </c>
      <c r="AC63" s="124"/>
      <c r="AD63" s="125"/>
      <c r="AN63" s="43"/>
      <c r="AO63" s="43"/>
      <c r="AP63" s="43"/>
      <c r="AQ63" s="43"/>
      <c r="AR63" s="43"/>
      <c r="AS63" s="43"/>
      <c r="AT63" s="43"/>
      <c r="AU63" s="43"/>
      <c r="AV63" s="43"/>
      <c r="AW63" s="43"/>
      <c r="AX63" s="43"/>
      <c r="AY63" s="43"/>
      <c r="AZ63" s="43"/>
      <c r="BA63" s="43"/>
      <c r="BB63" s="43"/>
      <c r="BC63" s="43"/>
      <c r="BD63" s="43"/>
      <c r="BE63" s="43"/>
      <c r="BF63" s="43"/>
      <c r="BG63" s="43"/>
      <c r="BH63" s="43"/>
      <c r="BI63" s="43"/>
      <c r="BJ63" s="43"/>
      <c r="BK63" s="43"/>
      <c r="BL63" s="43"/>
      <c r="BM63" s="43"/>
      <c r="BN63" s="43"/>
      <c r="BO63" s="43"/>
      <c r="BP63" s="43"/>
      <c r="BQ63" s="43"/>
      <c r="BR63" s="43"/>
      <c r="BS63" s="43"/>
      <c r="BT63" s="43"/>
      <c r="BU63" s="43"/>
      <c r="BV63" s="43"/>
      <c r="BW63" s="43"/>
      <c r="BX63" s="43"/>
      <c r="BY63" s="43"/>
      <c r="BZ63" s="43"/>
    </row>
    <row r="64" spans="1:78" ht="15" x14ac:dyDescent="0.25">
      <c r="A64" s="47" t="s">
        <v>115</v>
      </c>
      <c r="B64" s="71" t="s">
        <v>57</v>
      </c>
      <c r="C64" s="72"/>
      <c r="D64" s="72"/>
      <c r="E64" s="72"/>
      <c r="F64" s="72"/>
      <c r="G64" s="72"/>
      <c r="H64" s="72"/>
      <c r="I64" s="72"/>
      <c r="J64" s="72"/>
      <c r="K64" s="72"/>
      <c r="L64" s="72"/>
      <c r="M64" s="72"/>
      <c r="N64" s="72"/>
      <c r="O64" s="72"/>
      <c r="P64" s="72"/>
      <c r="Q64" s="72"/>
      <c r="R64" s="72"/>
      <c r="S64" s="72"/>
      <c r="T64" s="72"/>
      <c r="U64" s="72"/>
      <c r="V64" s="72"/>
      <c r="W64" s="72"/>
      <c r="X64" s="72"/>
      <c r="Y64" s="72"/>
      <c r="Z64" s="72"/>
      <c r="AA64" s="116">
        <f t="shared" si="11"/>
        <v>0</v>
      </c>
      <c r="AB64" s="116">
        <f t="shared" si="12"/>
        <v>0</v>
      </c>
      <c r="AC64" s="124"/>
      <c r="AD64" s="125"/>
      <c r="AN64" s="43"/>
      <c r="AO64" s="43"/>
      <c r="AP64" s="43"/>
      <c r="AQ64" s="43"/>
      <c r="AR64" s="43"/>
      <c r="AS64" s="43"/>
      <c r="AT64" s="43"/>
      <c r="AU64" s="43"/>
      <c r="AV64" s="43"/>
      <c r="AW64" s="43"/>
      <c r="AX64" s="43"/>
      <c r="AY64" s="43"/>
      <c r="AZ64" s="43"/>
      <c r="BA64" s="43"/>
      <c r="BB64" s="43"/>
      <c r="BC64" s="43"/>
      <c r="BD64" s="43"/>
      <c r="BE64" s="43"/>
      <c r="BF64" s="43"/>
      <c r="BG64" s="43"/>
      <c r="BH64" s="43"/>
      <c r="BI64" s="43"/>
      <c r="BJ64" s="43"/>
      <c r="BK64" s="43"/>
      <c r="BL64" s="43"/>
      <c r="BM64" s="43"/>
      <c r="BN64" s="43"/>
      <c r="BO64" s="43"/>
      <c r="BP64" s="43"/>
      <c r="BQ64" s="43"/>
      <c r="BR64" s="43"/>
      <c r="BS64" s="43"/>
      <c r="BT64" s="43"/>
      <c r="BU64" s="43"/>
      <c r="BV64" s="43"/>
      <c r="BW64" s="43"/>
      <c r="BX64" s="43"/>
      <c r="BY64" s="43"/>
      <c r="BZ64" s="43"/>
    </row>
    <row r="65" spans="1:78" ht="15" x14ac:dyDescent="0.25">
      <c r="A65" s="47" t="s">
        <v>115</v>
      </c>
      <c r="B65" s="62" t="s">
        <v>58</v>
      </c>
      <c r="C65" s="63"/>
      <c r="D65" s="64"/>
      <c r="E65" s="63"/>
      <c r="F65" s="63"/>
      <c r="G65" s="63"/>
      <c r="H65" s="63"/>
      <c r="I65" s="63"/>
      <c r="J65" s="63"/>
      <c r="K65" s="63"/>
      <c r="L65" s="63"/>
      <c r="M65" s="63"/>
      <c r="N65" s="63"/>
      <c r="O65" s="63"/>
      <c r="P65" s="63"/>
      <c r="Q65" s="63"/>
      <c r="R65" s="63"/>
      <c r="S65" s="63"/>
      <c r="T65" s="63"/>
      <c r="U65" s="63"/>
      <c r="V65" s="63"/>
      <c r="W65" s="63"/>
      <c r="X65" s="63"/>
      <c r="Y65" s="63"/>
      <c r="Z65" s="63"/>
      <c r="AA65" s="116">
        <f t="shared" si="11"/>
        <v>0</v>
      </c>
      <c r="AB65" s="116">
        <f t="shared" si="12"/>
        <v>0</v>
      </c>
      <c r="AC65" s="124"/>
      <c r="AD65" s="125"/>
      <c r="AN65" s="43"/>
      <c r="AO65" s="43"/>
      <c r="AP65" s="43"/>
      <c r="AQ65" s="43"/>
      <c r="AR65" s="43"/>
      <c r="AS65" s="43"/>
      <c r="AT65" s="43"/>
      <c r="AU65" s="43"/>
      <c r="AV65" s="43"/>
      <c r="AW65" s="43"/>
      <c r="AX65" s="43"/>
      <c r="AY65" s="43"/>
      <c r="AZ65" s="43"/>
      <c r="BA65" s="43"/>
      <c r="BB65" s="43"/>
      <c r="BC65" s="43"/>
      <c r="BD65" s="43"/>
      <c r="BE65" s="43"/>
      <c r="BF65" s="43"/>
      <c r="BG65" s="43"/>
      <c r="BH65" s="43"/>
      <c r="BI65" s="43"/>
      <c r="BJ65" s="43"/>
      <c r="BK65" s="43"/>
      <c r="BL65" s="43"/>
      <c r="BM65" s="43"/>
      <c r="BN65" s="43"/>
      <c r="BO65" s="43"/>
      <c r="BP65" s="43"/>
      <c r="BQ65" s="43"/>
      <c r="BR65" s="43"/>
      <c r="BS65" s="43"/>
      <c r="BT65" s="43"/>
      <c r="BU65" s="43"/>
      <c r="BV65" s="43"/>
      <c r="BW65" s="43"/>
      <c r="BX65" s="43"/>
      <c r="BY65" s="43"/>
      <c r="BZ65" s="43"/>
    </row>
    <row r="66" spans="1:78" ht="15" x14ac:dyDescent="0.25">
      <c r="A66" s="47" t="s">
        <v>115</v>
      </c>
      <c r="B66" s="71" t="s">
        <v>59</v>
      </c>
      <c r="C66" s="72"/>
      <c r="D66" s="72"/>
      <c r="E66" s="72"/>
      <c r="F66" s="72"/>
      <c r="G66" s="72"/>
      <c r="H66" s="72"/>
      <c r="I66" s="72"/>
      <c r="J66" s="72"/>
      <c r="K66" s="72"/>
      <c r="L66" s="72"/>
      <c r="M66" s="72"/>
      <c r="N66" s="72"/>
      <c r="O66" s="72"/>
      <c r="P66" s="72"/>
      <c r="Q66" s="72"/>
      <c r="R66" s="72"/>
      <c r="S66" s="72"/>
      <c r="T66" s="72"/>
      <c r="U66" s="72"/>
      <c r="V66" s="72"/>
      <c r="W66" s="72"/>
      <c r="X66" s="72"/>
      <c r="Y66" s="72"/>
      <c r="Z66" s="72"/>
      <c r="AA66" s="116">
        <f t="shared" si="11"/>
        <v>0</v>
      </c>
      <c r="AB66" s="116">
        <f t="shared" si="12"/>
        <v>0</v>
      </c>
      <c r="AC66" s="124"/>
      <c r="AD66" s="125"/>
      <c r="AN66" s="43"/>
      <c r="AO66" s="43"/>
      <c r="AP66" s="43"/>
      <c r="AQ66" s="43"/>
      <c r="AR66" s="43"/>
      <c r="AS66" s="43"/>
      <c r="AT66" s="43"/>
      <c r="AU66" s="43"/>
      <c r="AV66" s="43"/>
      <c r="AW66" s="43"/>
      <c r="AX66" s="43"/>
      <c r="AY66" s="43"/>
      <c r="AZ66" s="43"/>
      <c r="BA66" s="43"/>
      <c r="BB66" s="43"/>
      <c r="BC66" s="43"/>
      <c r="BD66" s="43"/>
      <c r="BE66" s="43"/>
      <c r="BF66" s="43"/>
      <c r="BG66" s="43"/>
      <c r="BH66" s="43"/>
      <c r="BI66" s="43"/>
      <c r="BJ66" s="43"/>
      <c r="BK66" s="43"/>
      <c r="BL66" s="43"/>
      <c r="BM66" s="43"/>
      <c r="BN66" s="43"/>
      <c r="BO66" s="43"/>
      <c r="BP66" s="43"/>
      <c r="BQ66" s="43"/>
      <c r="BR66" s="43"/>
      <c r="BS66" s="43"/>
      <c r="BT66" s="43"/>
      <c r="BU66" s="43"/>
      <c r="BV66" s="43"/>
      <c r="BW66" s="43"/>
      <c r="BX66" s="43"/>
      <c r="BY66" s="43"/>
      <c r="BZ66" s="43"/>
    </row>
    <row r="67" spans="1:78" ht="15" x14ac:dyDescent="0.25">
      <c r="A67" s="47" t="s">
        <v>115</v>
      </c>
      <c r="B67" s="62" t="s">
        <v>60</v>
      </c>
      <c r="C67" s="63"/>
      <c r="D67" s="64"/>
      <c r="E67" s="63"/>
      <c r="F67" s="63"/>
      <c r="G67" s="63"/>
      <c r="H67" s="63"/>
      <c r="I67" s="63"/>
      <c r="J67" s="63"/>
      <c r="K67" s="63"/>
      <c r="L67" s="63"/>
      <c r="M67" s="63"/>
      <c r="N67" s="63"/>
      <c r="O67" s="63"/>
      <c r="P67" s="63"/>
      <c r="Q67" s="63"/>
      <c r="R67" s="63"/>
      <c r="S67" s="63"/>
      <c r="T67" s="63"/>
      <c r="U67" s="63"/>
      <c r="V67" s="63"/>
      <c r="W67" s="63"/>
      <c r="X67" s="63"/>
      <c r="Y67" s="63"/>
      <c r="Z67" s="63"/>
      <c r="AA67" s="116">
        <f t="shared" si="11"/>
        <v>0</v>
      </c>
      <c r="AB67" s="116">
        <f t="shared" si="12"/>
        <v>0</v>
      </c>
      <c r="AC67" s="124"/>
      <c r="AD67" s="125"/>
      <c r="AN67" s="43"/>
      <c r="AO67" s="43"/>
      <c r="AP67" s="43"/>
      <c r="AQ67" s="43"/>
      <c r="AR67" s="43"/>
      <c r="AS67" s="43"/>
      <c r="AT67" s="43"/>
      <c r="AU67" s="43"/>
      <c r="AV67" s="43"/>
      <c r="AW67" s="43"/>
      <c r="AX67" s="43"/>
      <c r="AY67" s="43"/>
      <c r="AZ67" s="43"/>
      <c r="BA67" s="43"/>
      <c r="BB67" s="43"/>
      <c r="BC67" s="43"/>
      <c r="BD67" s="43"/>
      <c r="BE67" s="43"/>
      <c r="BF67" s="43"/>
      <c r="BG67" s="43"/>
      <c r="BH67" s="43"/>
      <c r="BI67" s="43"/>
      <c r="BJ67" s="43"/>
      <c r="BK67" s="43"/>
      <c r="BL67" s="43"/>
      <c r="BM67" s="43"/>
      <c r="BN67" s="43"/>
      <c r="BO67" s="43"/>
      <c r="BP67" s="43"/>
      <c r="BQ67" s="43"/>
      <c r="BR67" s="43"/>
      <c r="BS67" s="43"/>
      <c r="BT67" s="43"/>
      <c r="BU67" s="43"/>
      <c r="BV67" s="43"/>
      <c r="BW67" s="43"/>
      <c r="BX67" s="43"/>
      <c r="BY67" s="43"/>
      <c r="BZ67" s="43"/>
    </row>
    <row r="68" spans="1:78" ht="15" x14ac:dyDescent="0.25">
      <c r="A68" s="47" t="s">
        <v>115</v>
      </c>
      <c r="B68" s="71" t="s">
        <v>61</v>
      </c>
      <c r="C68" s="72"/>
      <c r="D68" s="72"/>
      <c r="E68" s="72"/>
      <c r="F68" s="72"/>
      <c r="G68" s="72"/>
      <c r="H68" s="72"/>
      <c r="I68" s="72"/>
      <c r="J68" s="72"/>
      <c r="K68" s="72"/>
      <c r="L68" s="72"/>
      <c r="M68" s="72"/>
      <c r="N68" s="72"/>
      <c r="O68" s="72"/>
      <c r="P68" s="72"/>
      <c r="Q68" s="72"/>
      <c r="R68" s="72"/>
      <c r="S68" s="72"/>
      <c r="T68" s="72"/>
      <c r="U68" s="72"/>
      <c r="V68" s="72"/>
      <c r="W68" s="72"/>
      <c r="X68" s="72"/>
      <c r="Y68" s="72"/>
      <c r="Z68" s="72"/>
      <c r="AA68" s="116">
        <f t="shared" si="11"/>
        <v>0</v>
      </c>
      <c r="AB68" s="116">
        <f t="shared" si="12"/>
        <v>0</v>
      </c>
      <c r="AC68" s="124"/>
      <c r="AD68" s="125"/>
      <c r="AN68" s="43"/>
      <c r="AO68" s="43"/>
      <c r="AP68" s="43"/>
      <c r="AQ68" s="43"/>
      <c r="AR68" s="43"/>
      <c r="AS68" s="43"/>
      <c r="AT68" s="43"/>
      <c r="AU68" s="43"/>
      <c r="AV68" s="43"/>
      <c r="AW68" s="43"/>
      <c r="AX68" s="43"/>
      <c r="AY68" s="43"/>
      <c r="AZ68" s="43"/>
      <c r="BA68" s="43"/>
      <c r="BB68" s="43"/>
      <c r="BC68" s="43"/>
      <c r="BD68" s="43"/>
      <c r="BE68" s="43"/>
      <c r="BF68" s="43"/>
      <c r="BG68" s="43"/>
      <c r="BH68" s="43"/>
      <c r="BI68" s="43"/>
      <c r="BJ68" s="43"/>
      <c r="BK68" s="43"/>
      <c r="BL68" s="43"/>
      <c r="BM68" s="43"/>
      <c r="BN68" s="43"/>
      <c r="BO68" s="43"/>
      <c r="BP68" s="43"/>
      <c r="BQ68" s="43"/>
      <c r="BR68" s="43"/>
      <c r="BS68" s="43"/>
      <c r="BT68" s="43"/>
      <c r="BU68" s="43"/>
      <c r="BV68" s="43"/>
      <c r="BW68" s="43"/>
      <c r="BX68" s="43"/>
      <c r="BY68" s="43"/>
      <c r="BZ68" s="43"/>
    </row>
    <row r="69" spans="1:78" ht="15" x14ac:dyDescent="0.25">
      <c r="A69" s="47" t="s">
        <v>115</v>
      </c>
      <c r="B69" s="62" t="s">
        <v>62</v>
      </c>
      <c r="C69" s="63"/>
      <c r="D69" s="64"/>
      <c r="E69" s="63"/>
      <c r="F69" s="63"/>
      <c r="G69" s="63"/>
      <c r="H69" s="63"/>
      <c r="I69" s="63"/>
      <c r="J69" s="63"/>
      <c r="K69" s="63"/>
      <c r="L69" s="63"/>
      <c r="M69" s="63"/>
      <c r="N69" s="63"/>
      <c r="O69" s="63"/>
      <c r="P69" s="63"/>
      <c r="Q69" s="63"/>
      <c r="R69" s="63"/>
      <c r="S69" s="63"/>
      <c r="T69" s="63"/>
      <c r="U69" s="63"/>
      <c r="V69" s="63"/>
      <c r="W69" s="63"/>
      <c r="X69" s="63"/>
      <c r="Y69" s="63"/>
      <c r="Z69" s="63"/>
      <c r="AA69" s="116">
        <f t="shared" si="11"/>
        <v>0</v>
      </c>
      <c r="AB69" s="116">
        <f t="shared" si="12"/>
        <v>0</v>
      </c>
      <c r="AC69" s="124"/>
      <c r="AD69" s="125"/>
      <c r="AN69" s="43"/>
      <c r="AO69" s="43"/>
      <c r="AP69" s="43"/>
      <c r="AQ69" s="43"/>
      <c r="AR69" s="43"/>
      <c r="AS69" s="43"/>
      <c r="AT69" s="43"/>
      <c r="AU69" s="43"/>
      <c r="AV69" s="43"/>
      <c r="AW69" s="43"/>
      <c r="AX69" s="43"/>
      <c r="AY69" s="43"/>
      <c r="AZ69" s="43"/>
      <c r="BA69" s="43"/>
      <c r="BB69" s="43"/>
      <c r="BC69" s="43"/>
      <c r="BD69" s="43"/>
      <c r="BE69" s="43"/>
      <c r="BF69" s="43"/>
      <c r="BG69" s="43"/>
      <c r="BH69" s="43"/>
      <c r="BI69" s="43"/>
      <c r="BJ69" s="43"/>
      <c r="BK69" s="43"/>
      <c r="BL69" s="43"/>
      <c r="BM69" s="43"/>
      <c r="BN69" s="43"/>
      <c r="BO69" s="43"/>
      <c r="BP69" s="43"/>
      <c r="BQ69" s="43"/>
      <c r="BR69" s="43"/>
      <c r="BS69" s="43"/>
      <c r="BT69" s="43"/>
      <c r="BU69" s="43"/>
      <c r="BV69" s="43"/>
      <c r="BW69" s="43"/>
      <c r="BX69" s="43"/>
      <c r="BY69" s="43"/>
      <c r="BZ69" s="43"/>
    </row>
    <row r="70" spans="1:78" ht="15" x14ac:dyDescent="0.25">
      <c r="A70" s="47" t="s">
        <v>115</v>
      </c>
      <c r="B70" s="71" t="s">
        <v>51</v>
      </c>
      <c r="C70" s="72"/>
      <c r="D70" s="72"/>
      <c r="E70" s="72"/>
      <c r="F70" s="72"/>
      <c r="G70" s="72"/>
      <c r="H70" s="72"/>
      <c r="I70" s="72"/>
      <c r="J70" s="72"/>
      <c r="K70" s="72"/>
      <c r="L70" s="72"/>
      <c r="M70" s="72"/>
      <c r="N70" s="72"/>
      <c r="O70" s="72"/>
      <c r="P70" s="72"/>
      <c r="Q70" s="72"/>
      <c r="R70" s="72"/>
      <c r="S70" s="72"/>
      <c r="T70" s="72"/>
      <c r="U70" s="72"/>
      <c r="V70" s="72"/>
      <c r="W70" s="72"/>
      <c r="X70" s="72"/>
      <c r="Y70" s="72"/>
      <c r="Z70" s="72"/>
      <c r="AA70" s="116">
        <f t="shared" si="11"/>
        <v>0</v>
      </c>
      <c r="AB70" s="116">
        <f t="shared" si="12"/>
        <v>0</v>
      </c>
      <c r="AC70" s="124"/>
      <c r="AD70" s="125"/>
      <c r="AN70" s="43"/>
      <c r="AO70" s="43"/>
      <c r="AP70" s="43"/>
      <c r="AQ70" s="43"/>
      <c r="AR70" s="43"/>
      <c r="AS70" s="43"/>
      <c r="AT70" s="43"/>
      <c r="AU70" s="43"/>
      <c r="AV70" s="43"/>
      <c r="AW70" s="43"/>
      <c r="AX70" s="43"/>
      <c r="AY70" s="43"/>
      <c r="AZ70" s="43"/>
      <c r="BA70" s="43"/>
      <c r="BB70" s="43"/>
      <c r="BC70" s="43"/>
      <c r="BD70" s="43"/>
      <c r="BE70" s="43"/>
      <c r="BF70" s="43"/>
      <c r="BG70" s="43"/>
      <c r="BH70" s="43"/>
      <c r="BI70" s="43"/>
      <c r="BJ70" s="43"/>
      <c r="BK70" s="43"/>
      <c r="BL70" s="43"/>
      <c r="BM70" s="43"/>
      <c r="BN70" s="43"/>
      <c r="BO70" s="43"/>
      <c r="BP70" s="43"/>
      <c r="BQ70" s="43"/>
      <c r="BR70" s="43"/>
      <c r="BS70" s="43"/>
      <c r="BT70" s="43"/>
      <c r="BU70" s="43"/>
      <c r="BV70" s="43"/>
      <c r="BW70" s="43"/>
      <c r="BX70" s="43"/>
      <c r="BY70" s="43"/>
      <c r="BZ70" s="43"/>
    </row>
    <row r="71" spans="1:78" ht="15" x14ac:dyDescent="0.25">
      <c r="A71" s="47" t="s">
        <v>115</v>
      </c>
      <c r="B71" s="62" t="s">
        <v>52</v>
      </c>
      <c r="C71" s="63"/>
      <c r="D71" s="64"/>
      <c r="E71" s="63"/>
      <c r="F71" s="63"/>
      <c r="G71" s="63"/>
      <c r="H71" s="63"/>
      <c r="I71" s="63"/>
      <c r="J71" s="63"/>
      <c r="K71" s="63"/>
      <c r="L71" s="63"/>
      <c r="M71" s="63"/>
      <c r="N71" s="63"/>
      <c r="O71" s="63"/>
      <c r="P71" s="63"/>
      <c r="Q71" s="63"/>
      <c r="R71" s="63"/>
      <c r="S71" s="63"/>
      <c r="T71" s="63"/>
      <c r="U71" s="63"/>
      <c r="V71" s="63"/>
      <c r="W71" s="63"/>
      <c r="X71" s="63"/>
      <c r="Y71" s="63"/>
      <c r="Z71" s="63"/>
      <c r="AA71" s="116">
        <f t="shared" si="11"/>
        <v>0</v>
      </c>
      <c r="AB71" s="116">
        <f t="shared" si="12"/>
        <v>0</v>
      </c>
      <c r="AC71" s="124"/>
      <c r="AD71" s="125"/>
      <c r="AN71" s="43"/>
      <c r="AO71" s="43"/>
      <c r="AP71" s="43"/>
      <c r="AQ71" s="43"/>
      <c r="AR71" s="43"/>
      <c r="AS71" s="43"/>
      <c r="AT71" s="43"/>
      <c r="AU71" s="43"/>
      <c r="AV71" s="43"/>
      <c r="AW71" s="43"/>
      <c r="AX71" s="43"/>
      <c r="AY71" s="43"/>
      <c r="AZ71" s="43"/>
      <c r="BA71" s="43"/>
      <c r="BB71" s="43"/>
      <c r="BC71" s="43"/>
      <c r="BD71" s="43"/>
      <c r="BE71" s="43"/>
      <c r="BF71" s="43"/>
      <c r="BG71" s="43"/>
      <c r="BH71" s="43"/>
      <c r="BI71" s="43"/>
      <c r="BJ71" s="43"/>
      <c r="BK71" s="43"/>
      <c r="BL71" s="43"/>
      <c r="BM71" s="43"/>
      <c r="BN71" s="43"/>
      <c r="BO71" s="43"/>
      <c r="BP71" s="43"/>
      <c r="BQ71" s="43"/>
      <c r="BR71" s="43"/>
      <c r="BS71" s="43"/>
      <c r="BT71" s="43"/>
      <c r="BU71" s="43"/>
      <c r="BV71" s="43"/>
      <c r="BW71" s="43"/>
      <c r="BX71" s="43"/>
      <c r="BY71" s="43"/>
      <c r="BZ71" s="43"/>
    </row>
    <row r="72" spans="1:78" ht="15" x14ac:dyDescent="0.25">
      <c r="A72" s="47" t="s">
        <v>115</v>
      </c>
      <c r="B72" s="71" t="s">
        <v>45</v>
      </c>
      <c r="C72" s="72"/>
      <c r="D72" s="72"/>
      <c r="E72" s="72"/>
      <c r="F72" s="72"/>
      <c r="G72" s="72"/>
      <c r="H72" s="72"/>
      <c r="I72" s="72"/>
      <c r="J72" s="72"/>
      <c r="K72" s="72"/>
      <c r="L72" s="72"/>
      <c r="M72" s="72"/>
      <c r="N72" s="72"/>
      <c r="O72" s="72"/>
      <c r="P72" s="72"/>
      <c r="Q72" s="72"/>
      <c r="R72" s="72"/>
      <c r="S72" s="72"/>
      <c r="T72" s="72"/>
      <c r="U72" s="72"/>
      <c r="V72" s="72"/>
      <c r="W72" s="72"/>
      <c r="X72" s="72"/>
      <c r="Y72" s="72"/>
      <c r="Z72" s="72"/>
      <c r="AA72" s="116">
        <f t="shared" si="11"/>
        <v>0</v>
      </c>
      <c r="AB72" s="116">
        <f t="shared" si="12"/>
        <v>0</v>
      </c>
      <c r="AC72" s="124"/>
      <c r="AD72" s="125"/>
      <c r="AN72" s="43"/>
      <c r="AO72" s="43"/>
      <c r="AP72" s="43"/>
      <c r="AQ72" s="43"/>
      <c r="AR72" s="43"/>
      <c r="AS72" s="43"/>
      <c r="AT72" s="43"/>
      <c r="AU72" s="43"/>
      <c r="AV72" s="43"/>
      <c r="AW72" s="43"/>
      <c r="AX72" s="43"/>
      <c r="AY72" s="43"/>
      <c r="AZ72" s="43"/>
      <c r="BA72" s="43"/>
      <c r="BB72" s="43"/>
      <c r="BC72" s="43"/>
      <c r="BD72" s="43"/>
      <c r="BE72" s="43"/>
      <c r="BF72" s="43"/>
      <c r="BG72" s="43"/>
      <c r="BH72" s="43"/>
      <c r="BI72" s="43"/>
      <c r="BJ72" s="43"/>
      <c r="BK72" s="43"/>
      <c r="BL72" s="43"/>
      <c r="BM72" s="43"/>
      <c r="BN72" s="43"/>
      <c r="BO72" s="43"/>
      <c r="BP72" s="43"/>
      <c r="BQ72" s="43"/>
      <c r="BR72" s="43"/>
      <c r="BS72" s="43"/>
      <c r="BT72" s="43"/>
      <c r="BU72" s="43"/>
      <c r="BV72" s="43"/>
      <c r="BW72" s="43"/>
      <c r="BX72" s="43"/>
      <c r="BY72" s="43"/>
      <c r="BZ72" s="43"/>
    </row>
    <row r="73" spans="1:78" ht="15" x14ac:dyDescent="0.25">
      <c r="A73" s="47" t="s">
        <v>115</v>
      </c>
      <c r="B73" s="62" t="s">
        <v>63</v>
      </c>
      <c r="C73" s="63"/>
      <c r="D73" s="64"/>
      <c r="E73" s="63"/>
      <c r="F73" s="63"/>
      <c r="G73" s="63"/>
      <c r="H73" s="63"/>
      <c r="I73" s="63"/>
      <c r="J73" s="63"/>
      <c r="K73" s="63"/>
      <c r="L73" s="63"/>
      <c r="M73" s="63"/>
      <c r="N73" s="63"/>
      <c r="O73" s="63"/>
      <c r="P73" s="63"/>
      <c r="Q73" s="63"/>
      <c r="R73" s="63"/>
      <c r="S73" s="63"/>
      <c r="T73" s="63"/>
      <c r="U73" s="63"/>
      <c r="V73" s="63"/>
      <c r="W73" s="63"/>
      <c r="X73" s="63"/>
      <c r="Y73" s="63"/>
      <c r="Z73" s="63"/>
      <c r="AA73" s="116">
        <f t="shared" si="11"/>
        <v>0</v>
      </c>
      <c r="AB73" s="116">
        <f t="shared" si="12"/>
        <v>0</v>
      </c>
      <c r="AC73" s="124"/>
      <c r="AD73" s="125"/>
      <c r="AN73" s="43"/>
      <c r="AO73" s="43"/>
      <c r="AP73" s="43"/>
      <c r="AQ73" s="43"/>
      <c r="AR73" s="43"/>
      <c r="AS73" s="43"/>
      <c r="AT73" s="43"/>
      <c r="AU73" s="43"/>
      <c r="AV73" s="43"/>
      <c r="AW73" s="43"/>
      <c r="AX73" s="43"/>
      <c r="AY73" s="43"/>
      <c r="AZ73" s="43"/>
      <c r="BA73" s="43"/>
      <c r="BB73" s="43"/>
      <c r="BC73" s="43"/>
      <c r="BD73" s="43"/>
      <c r="BE73" s="43"/>
      <c r="BF73" s="43"/>
      <c r="BG73" s="43"/>
      <c r="BH73" s="43"/>
      <c r="BI73" s="43"/>
      <c r="BJ73" s="43"/>
      <c r="BK73" s="43"/>
      <c r="BL73" s="43"/>
      <c r="BM73" s="43"/>
      <c r="BN73" s="43"/>
      <c r="BO73" s="43"/>
      <c r="BP73" s="43"/>
      <c r="BQ73" s="43"/>
      <c r="BR73" s="43"/>
      <c r="BS73" s="43"/>
      <c r="BT73" s="43"/>
      <c r="BU73" s="43"/>
      <c r="BV73" s="43"/>
      <c r="BW73" s="43"/>
      <c r="BX73" s="43"/>
      <c r="BY73" s="43"/>
      <c r="BZ73" s="43"/>
    </row>
    <row r="74" spans="1:78" ht="15" x14ac:dyDescent="0.25">
      <c r="A74" s="47"/>
      <c r="B74" s="92" t="s">
        <v>90</v>
      </c>
      <c r="C74" s="117">
        <f>SUM(C75:C84)</f>
        <v>0</v>
      </c>
      <c r="D74" s="117">
        <f>SUM(D75:D84)</f>
        <v>0</v>
      </c>
      <c r="E74" s="117">
        <f>SUM(E75:E84)</f>
        <v>0</v>
      </c>
      <c r="F74" s="117">
        <f t="shared" ref="F74:AB74" si="13">SUM(F75:F84)</f>
        <v>0</v>
      </c>
      <c r="G74" s="117">
        <f t="shared" si="13"/>
        <v>0</v>
      </c>
      <c r="H74" s="117">
        <f t="shared" si="13"/>
        <v>0</v>
      </c>
      <c r="I74" s="117">
        <f t="shared" si="13"/>
        <v>0</v>
      </c>
      <c r="J74" s="117">
        <f t="shared" si="13"/>
        <v>0</v>
      </c>
      <c r="K74" s="117">
        <f t="shared" si="13"/>
        <v>0</v>
      </c>
      <c r="L74" s="117">
        <f t="shared" si="13"/>
        <v>0</v>
      </c>
      <c r="M74" s="117">
        <f t="shared" si="13"/>
        <v>0</v>
      </c>
      <c r="N74" s="117">
        <f t="shared" si="13"/>
        <v>0</v>
      </c>
      <c r="O74" s="117">
        <f t="shared" si="13"/>
        <v>0</v>
      </c>
      <c r="P74" s="117">
        <f t="shared" si="13"/>
        <v>0</v>
      </c>
      <c r="Q74" s="117">
        <f t="shared" si="13"/>
        <v>0</v>
      </c>
      <c r="R74" s="117">
        <f t="shared" si="13"/>
        <v>0</v>
      </c>
      <c r="S74" s="117">
        <f t="shared" si="13"/>
        <v>0</v>
      </c>
      <c r="T74" s="117">
        <f t="shared" si="13"/>
        <v>0</v>
      </c>
      <c r="U74" s="117">
        <f t="shared" si="13"/>
        <v>0</v>
      </c>
      <c r="V74" s="117">
        <f t="shared" si="13"/>
        <v>0</v>
      </c>
      <c r="W74" s="117">
        <f t="shared" si="13"/>
        <v>0</v>
      </c>
      <c r="X74" s="117">
        <f t="shared" si="13"/>
        <v>0</v>
      </c>
      <c r="Y74" s="117">
        <f t="shared" si="13"/>
        <v>0</v>
      </c>
      <c r="Z74" s="117">
        <f t="shared" si="13"/>
        <v>0</v>
      </c>
      <c r="AA74" s="117">
        <f t="shared" si="13"/>
        <v>0</v>
      </c>
      <c r="AB74" s="117">
        <f t="shared" si="13"/>
        <v>0</v>
      </c>
      <c r="AC74" s="49"/>
      <c r="AD74" s="49"/>
      <c r="AN74" s="43"/>
      <c r="AO74" s="43"/>
      <c r="AP74" s="43"/>
      <c r="AQ74" s="43"/>
      <c r="AR74" s="43"/>
      <c r="AS74" s="43"/>
      <c r="AT74" s="43"/>
      <c r="AU74" s="43"/>
      <c r="AV74" s="43"/>
      <c r="AW74" s="43"/>
      <c r="AX74" s="43"/>
      <c r="AY74" s="43"/>
      <c r="AZ74" s="43"/>
      <c r="BA74" s="43"/>
      <c r="BB74" s="43"/>
      <c r="BC74" s="43"/>
      <c r="BD74" s="43"/>
      <c r="BE74" s="43"/>
      <c r="BF74" s="43"/>
      <c r="BG74" s="43"/>
      <c r="BH74" s="43"/>
      <c r="BI74" s="43"/>
      <c r="BJ74" s="43"/>
      <c r="BK74" s="43"/>
      <c r="BL74" s="43"/>
      <c r="BM74" s="43"/>
      <c r="BN74" s="43"/>
      <c r="BO74" s="43"/>
      <c r="BP74" s="43"/>
      <c r="BQ74" s="43"/>
      <c r="BR74" s="43"/>
      <c r="BS74" s="43"/>
      <c r="BT74" s="43"/>
      <c r="BU74" s="43"/>
      <c r="BV74" s="43"/>
      <c r="BW74" s="43"/>
      <c r="BX74" s="43"/>
      <c r="BY74" s="43"/>
      <c r="BZ74" s="43"/>
    </row>
    <row r="75" spans="1:78" x14ac:dyDescent="0.3">
      <c r="A75" s="47" t="s">
        <v>115</v>
      </c>
      <c r="B75" s="62" t="s">
        <v>39</v>
      </c>
      <c r="C75" s="63"/>
      <c r="D75" s="63"/>
      <c r="E75" s="63"/>
      <c r="F75" s="63"/>
      <c r="G75" s="63"/>
      <c r="H75" s="63"/>
      <c r="I75" s="63"/>
      <c r="J75" s="63"/>
      <c r="K75" s="63"/>
      <c r="L75" s="63"/>
      <c r="M75" s="63"/>
      <c r="N75" s="63"/>
      <c r="O75" s="63"/>
      <c r="P75" s="63"/>
      <c r="Q75" s="63"/>
      <c r="R75" s="63"/>
      <c r="S75" s="63"/>
      <c r="T75" s="63"/>
      <c r="U75" s="63"/>
      <c r="V75" s="63"/>
      <c r="W75" s="63"/>
      <c r="X75" s="63"/>
      <c r="Y75" s="63"/>
      <c r="Z75" s="63"/>
      <c r="AA75" s="118">
        <f>SUM(Y75,W75,U75,S75,Q75,O75,M75,K75,I75,G75,E75,C75)</f>
        <v>0</v>
      </c>
      <c r="AB75" s="118">
        <f>SUM(Z75,X75,V75,T75,R75,P75,N75,L75,J75,H75,F75,D75)</f>
        <v>0</v>
      </c>
      <c r="AC75" s="126" t="s">
        <v>125</v>
      </c>
      <c r="AD75" s="126"/>
      <c r="AN75" s="43"/>
      <c r="AO75" s="43"/>
      <c r="AP75" s="43"/>
      <c r="AQ75" s="43"/>
      <c r="AR75" s="43"/>
      <c r="AS75" s="43"/>
      <c r="AT75" s="43"/>
      <c r="AU75" s="43"/>
      <c r="AV75" s="43"/>
      <c r="AW75" s="43"/>
      <c r="AX75" s="43"/>
      <c r="AY75" s="43"/>
      <c r="AZ75" s="43"/>
      <c r="BA75" s="43"/>
      <c r="BB75" s="43"/>
      <c r="BC75" s="43"/>
      <c r="BD75" s="43"/>
      <c r="BE75" s="43"/>
      <c r="BF75" s="43"/>
      <c r="BG75" s="43"/>
      <c r="BH75" s="43"/>
      <c r="BI75" s="43"/>
      <c r="BJ75" s="43"/>
      <c r="BK75" s="43"/>
      <c r="BL75" s="43"/>
      <c r="BM75" s="43"/>
      <c r="BN75" s="43"/>
      <c r="BO75" s="43"/>
      <c r="BP75" s="43"/>
      <c r="BQ75" s="43"/>
      <c r="BR75" s="43"/>
      <c r="BS75" s="43"/>
      <c r="BT75" s="43"/>
      <c r="BU75" s="43"/>
      <c r="BV75" s="43"/>
      <c r="BW75" s="43"/>
      <c r="BX75" s="43"/>
      <c r="BY75" s="43"/>
      <c r="BZ75" s="43"/>
    </row>
    <row r="76" spans="1:78" ht="15.75" x14ac:dyDescent="0.3">
      <c r="A76" s="47" t="s">
        <v>115</v>
      </c>
      <c r="B76" s="73" t="s">
        <v>40</v>
      </c>
      <c r="C76" s="74"/>
      <c r="D76" s="74"/>
      <c r="E76" s="75"/>
      <c r="F76" s="74"/>
      <c r="G76" s="74"/>
      <c r="H76" s="74"/>
      <c r="I76" s="74"/>
      <c r="J76" s="74"/>
      <c r="K76" s="74"/>
      <c r="L76" s="74"/>
      <c r="M76" s="74"/>
      <c r="N76" s="74"/>
      <c r="O76" s="74"/>
      <c r="P76" s="74"/>
      <c r="Q76" s="74"/>
      <c r="R76" s="74"/>
      <c r="S76" s="74"/>
      <c r="T76" s="74"/>
      <c r="U76" s="74"/>
      <c r="V76" s="74"/>
      <c r="W76" s="74"/>
      <c r="X76" s="74"/>
      <c r="Y76" s="74"/>
      <c r="Z76" s="74"/>
      <c r="AA76" s="118">
        <f t="shared" ref="AA76:AA84" si="14">SUM(Y76,W76,U76,S76,Q76,O76,M76,K76,I76,G76,E76,C76)</f>
        <v>0</v>
      </c>
      <c r="AB76" s="118">
        <f t="shared" ref="AB76:AB84" si="15">SUM(Z76,X76,V76,T76,R76,P76,N76,L76,J76,H76,F76,D76)</f>
        <v>0</v>
      </c>
      <c r="AC76" s="124"/>
      <c r="AD76" s="125"/>
      <c r="AN76" s="43"/>
      <c r="AO76" s="43"/>
      <c r="AP76" s="43"/>
      <c r="AQ76" s="43"/>
      <c r="AR76" s="43"/>
      <c r="AS76" s="43"/>
      <c r="AT76" s="43"/>
      <c r="AU76" s="43"/>
      <c r="AV76" s="43"/>
      <c r="AW76" s="43"/>
      <c r="AX76" s="43"/>
      <c r="AY76" s="43"/>
      <c r="AZ76" s="43"/>
      <c r="BA76" s="43"/>
      <c r="BB76" s="43"/>
      <c r="BC76" s="43"/>
      <c r="BD76" s="43"/>
      <c r="BE76" s="43"/>
      <c r="BF76" s="43"/>
      <c r="BG76" s="43"/>
      <c r="BH76" s="43"/>
      <c r="BI76" s="43"/>
      <c r="BJ76" s="43"/>
      <c r="BK76" s="43"/>
      <c r="BL76" s="43"/>
      <c r="BM76" s="43"/>
      <c r="BN76" s="43"/>
      <c r="BO76" s="43"/>
      <c r="BP76" s="43"/>
      <c r="BQ76" s="43"/>
      <c r="BR76" s="43"/>
      <c r="BS76" s="43"/>
      <c r="BT76" s="43"/>
      <c r="BU76" s="43"/>
      <c r="BV76" s="43"/>
      <c r="BW76" s="43"/>
      <c r="BX76" s="43"/>
      <c r="BY76" s="43"/>
      <c r="BZ76" s="43"/>
    </row>
    <row r="77" spans="1:78" ht="15.75" x14ac:dyDescent="0.3">
      <c r="A77" s="47" t="s">
        <v>115</v>
      </c>
      <c r="B77" s="62" t="s">
        <v>42</v>
      </c>
      <c r="C77" s="63"/>
      <c r="D77" s="63"/>
      <c r="E77" s="76"/>
      <c r="F77" s="63"/>
      <c r="G77" s="63"/>
      <c r="H77" s="63"/>
      <c r="I77" s="63"/>
      <c r="J77" s="63"/>
      <c r="K77" s="63"/>
      <c r="L77" s="63"/>
      <c r="M77" s="63"/>
      <c r="N77" s="63"/>
      <c r="O77" s="63"/>
      <c r="P77" s="63"/>
      <c r="Q77" s="63"/>
      <c r="R77" s="63"/>
      <c r="S77" s="63"/>
      <c r="T77" s="63"/>
      <c r="U77" s="63"/>
      <c r="V77" s="63"/>
      <c r="W77" s="63"/>
      <c r="X77" s="63"/>
      <c r="Y77" s="63"/>
      <c r="Z77" s="63"/>
      <c r="AA77" s="118">
        <f t="shared" si="14"/>
        <v>0</v>
      </c>
      <c r="AB77" s="118">
        <f t="shared" si="15"/>
        <v>0</v>
      </c>
      <c r="AC77" s="124"/>
      <c r="AD77" s="125"/>
      <c r="AN77" s="43"/>
      <c r="AO77" s="43"/>
      <c r="AP77" s="43"/>
      <c r="AQ77" s="43"/>
      <c r="AR77" s="43"/>
      <c r="AS77" s="43"/>
      <c r="AT77" s="43"/>
      <c r="AU77" s="43"/>
      <c r="AV77" s="43"/>
      <c r="AW77" s="43"/>
      <c r="AX77" s="43"/>
      <c r="AY77" s="43"/>
      <c r="AZ77" s="43"/>
      <c r="BA77" s="43"/>
      <c r="BB77" s="43"/>
      <c r="BC77" s="43"/>
      <c r="BD77" s="43"/>
      <c r="BE77" s="43"/>
      <c r="BF77" s="43"/>
      <c r="BG77" s="43"/>
      <c r="BH77" s="43"/>
      <c r="BI77" s="43"/>
      <c r="BJ77" s="43"/>
      <c r="BK77" s="43"/>
      <c r="BL77" s="43"/>
      <c r="BM77" s="43"/>
      <c r="BN77" s="43"/>
      <c r="BO77" s="43"/>
      <c r="BP77" s="43"/>
      <c r="BQ77" s="43"/>
      <c r="BR77" s="43"/>
      <c r="BS77" s="43"/>
      <c r="BT77" s="43"/>
      <c r="BU77" s="43"/>
      <c r="BV77" s="43"/>
      <c r="BW77" s="43"/>
      <c r="BX77" s="43"/>
      <c r="BY77" s="43"/>
      <c r="BZ77" s="43"/>
    </row>
    <row r="78" spans="1:78" ht="15.75" x14ac:dyDescent="0.3">
      <c r="A78" s="47" t="s">
        <v>115</v>
      </c>
      <c r="B78" s="73" t="s">
        <v>43</v>
      </c>
      <c r="C78" s="74"/>
      <c r="D78" s="74"/>
      <c r="E78" s="75"/>
      <c r="F78" s="74"/>
      <c r="G78" s="74"/>
      <c r="H78" s="74"/>
      <c r="I78" s="74"/>
      <c r="J78" s="74"/>
      <c r="K78" s="74"/>
      <c r="L78" s="74"/>
      <c r="M78" s="74"/>
      <c r="N78" s="74"/>
      <c r="O78" s="74"/>
      <c r="P78" s="74"/>
      <c r="Q78" s="74"/>
      <c r="R78" s="74"/>
      <c r="S78" s="74"/>
      <c r="T78" s="74"/>
      <c r="U78" s="74"/>
      <c r="V78" s="74"/>
      <c r="W78" s="74"/>
      <c r="X78" s="74"/>
      <c r="Y78" s="74"/>
      <c r="Z78" s="74"/>
      <c r="AA78" s="118">
        <f t="shared" si="14"/>
        <v>0</v>
      </c>
      <c r="AB78" s="118">
        <f t="shared" si="15"/>
        <v>0</v>
      </c>
      <c r="AC78" s="124"/>
      <c r="AD78" s="125"/>
      <c r="AN78" s="43"/>
      <c r="AO78" s="43"/>
      <c r="AP78" s="43"/>
      <c r="AQ78" s="43"/>
      <c r="AR78" s="43"/>
      <c r="AS78" s="43"/>
      <c r="AT78" s="43"/>
      <c r="AU78" s="43"/>
      <c r="AV78" s="43"/>
      <c r="AW78" s="43"/>
      <c r="AX78" s="43"/>
      <c r="AY78" s="43"/>
      <c r="AZ78" s="43"/>
      <c r="BA78" s="43"/>
      <c r="BB78" s="43"/>
      <c r="BC78" s="43"/>
      <c r="BD78" s="43"/>
      <c r="BE78" s="43"/>
      <c r="BF78" s="43"/>
      <c r="BG78" s="43"/>
      <c r="BH78" s="43"/>
      <c r="BI78" s="43"/>
      <c r="BJ78" s="43"/>
      <c r="BK78" s="43"/>
      <c r="BL78" s="43"/>
      <c r="BM78" s="43"/>
      <c r="BN78" s="43"/>
      <c r="BO78" s="43"/>
      <c r="BP78" s="43"/>
      <c r="BQ78" s="43"/>
      <c r="BR78" s="43"/>
      <c r="BS78" s="43"/>
      <c r="BT78" s="43"/>
      <c r="BU78" s="43"/>
      <c r="BV78" s="43"/>
      <c r="BW78" s="43"/>
      <c r="BX78" s="43"/>
      <c r="BY78" s="43"/>
      <c r="BZ78" s="43"/>
    </row>
    <row r="79" spans="1:78" ht="15.75" x14ac:dyDescent="0.3">
      <c r="A79" s="47" t="s">
        <v>115</v>
      </c>
      <c r="B79" s="62" t="s">
        <v>44</v>
      </c>
      <c r="C79" s="63"/>
      <c r="D79" s="63"/>
      <c r="E79" s="96"/>
      <c r="F79" s="63"/>
      <c r="G79" s="63"/>
      <c r="H79" s="63"/>
      <c r="I79" s="63"/>
      <c r="J79" s="63"/>
      <c r="K79" s="63"/>
      <c r="L79" s="63"/>
      <c r="M79" s="63"/>
      <c r="N79" s="63"/>
      <c r="O79" s="63"/>
      <c r="P79" s="63"/>
      <c r="Q79" s="63"/>
      <c r="R79" s="63"/>
      <c r="S79" s="63"/>
      <c r="T79" s="63"/>
      <c r="U79" s="63"/>
      <c r="V79" s="63"/>
      <c r="W79" s="63"/>
      <c r="X79" s="63"/>
      <c r="Y79" s="63"/>
      <c r="Z79" s="63"/>
      <c r="AA79" s="118">
        <f t="shared" si="14"/>
        <v>0</v>
      </c>
      <c r="AB79" s="118">
        <f t="shared" si="15"/>
        <v>0</v>
      </c>
      <c r="AC79" s="124"/>
      <c r="AD79" s="125"/>
      <c r="AN79" s="43"/>
      <c r="AO79" s="43"/>
      <c r="AP79" s="43"/>
      <c r="AQ79" s="43"/>
      <c r="AR79" s="43"/>
      <c r="AS79" s="43"/>
      <c r="AT79" s="43"/>
      <c r="AU79" s="43"/>
      <c r="AV79" s="43"/>
      <c r="AW79" s="43"/>
      <c r="AX79" s="43"/>
      <c r="AY79" s="43"/>
      <c r="AZ79" s="43"/>
      <c r="BA79" s="43"/>
      <c r="BB79" s="43"/>
      <c r="BC79" s="43"/>
      <c r="BD79" s="43"/>
      <c r="BE79" s="43"/>
      <c r="BF79" s="43"/>
      <c r="BG79" s="43"/>
      <c r="BH79" s="43"/>
      <c r="BI79" s="43"/>
      <c r="BJ79" s="43"/>
      <c r="BK79" s="43"/>
      <c r="BL79" s="43"/>
      <c r="BM79" s="43"/>
      <c r="BN79" s="43"/>
      <c r="BO79" s="43"/>
      <c r="BP79" s="43"/>
      <c r="BQ79" s="43"/>
      <c r="BR79" s="43"/>
      <c r="BS79" s="43"/>
      <c r="BT79" s="43"/>
      <c r="BU79" s="43"/>
      <c r="BV79" s="43"/>
      <c r="BW79" s="43"/>
      <c r="BX79" s="43"/>
      <c r="BY79" s="43"/>
      <c r="BZ79" s="43"/>
    </row>
    <row r="80" spans="1:78" ht="15.75" x14ac:dyDescent="0.3">
      <c r="A80" s="47" t="s">
        <v>115</v>
      </c>
      <c r="B80" s="73" t="s">
        <v>38</v>
      </c>
      <c r="C80" s="74"/>
      <c r="D80" s="74"/>
      <c r="E80" s="75"/>
      <c r="F80" s="74"/>
      <c r="G80" s="74"/>
      <c r="H80" s="74"/>
      <c r="I80" s="74"/>
      <c r="J80" s="74"/>
      <c r="K80" s="74"/>
      <c r="L80" s="74"/>
      <c r="M80" s="74"/>
      <c r="N80" s="74"/>
      <c r="O80" s="74"/>
      <c r="P80" s="74"/>
      <c r="Q80" s="74"/>
      <c r="R80" s="74"/>
      <c r="S80" s="74"/>
      <c r="T80" s="74"/>
      <c r="U80" s="74"/>
      <c r="V80" s="74"/>
      <c r="W80" s="74"/>
      <c r="X80" s="74"/>
      <c r="Y80" s="74"/>
      <c r="Z80" s="74"/>
      <c r="AA80" s="118">
        <f t="shared" si="14"/>
        <v>0</v>
      </c>
      <c r="AB80" s="118">
        <f t="shared" si="15"/>
        <v>0</v>
      </c>
      <c r="AC80" s="124"/>
      <c r="AD80" s="125"/>
      <c r="AN80" s="43"/>
      <c r="AO80" s="43"/>
      <c r="AP80" s="43"/>
      <c r="AQ80" s="43"/>
      <c r="AR80" s="43"/>
      <c r="AS80" s="43"/>
      <c r="AT80" s="43"/>
      <c r="AU80" s="43"/>
      <c r="AV80" s="43"/>
      <c r="AW80" s="43"/>
      <c r="AX80" s="43"/>
      <c r="AY80" s="43"/>
      <c r="AZ80" s="43"/>
      <c r="BA80" s="43"/>
      <c r="BB80" s="43"/>
      <c r="BC80" s="43"/>
      <c r="BD80" s="43"/>
      <c r="BE80" s="43"/>
      <c r="BF80" s="43"/>
      <c r="BG80" s="43"/>
      <c r="BH80" s="43"/>
      <c r="BI80" s="43"/>
      <c r="BJ80" s="43"/>
      <c r="BK80" s="43"/>
      <c r="BL80" s="43"/>
      <c r="BM80" s="43"/>
      <c r="BN80" s="43"/>
      <c r="BO80" s="43"/>
      <c r="BP80" s="43"/>
      <c r="BQ80" s="43"/>
      <c r="BR80" s="43"/>
      <c r="BS80" s="43"/>
      <c r="BT80" s="43"/>
      <c r="BU80" s="43"/>
      <c r="BV80" s="43"/>
      <c r="BW80" s="43"/>
      <c r="BX80" s="43"/>
      <c r="BY80" s="43"/>
      <c r="BZ80" s="43"/>
    </row>
    <row r="81" spans="1:78" ht="15.75" x14ac:dyDescent="0.3">
      <c r="A81" s="47" t="s">
        <v>115</v>
      </c>
      <c r="B81" s="62" t="s">
        <v>37</v>
      </c>
      <c r="C81" s="63"/>
      <c r="D81" s="63"/>
      <c r="E81" s="76"/>
      <c r="F81" s="63"/>
      <c r="G81" s="63"/>
      <c r="H81" s="63"/>
      <c r="I81" s="63"/>
      <c r="J81" s="63"/>
      <c r="K81" s="63"/>
      <c r="L81" s="63"/>
      <c r="M81" s="77"/>
      <c r="N81" s="77"/>
      <c r="O81" s="77"/>
      <c r="P81" s="77"/>
      <c r="Q81" s="77"/>
      <c r="R81" s="77"/>
      <c r="S81" s="77"/>
      <c r="T81" s="77"/>
      <c r="U81" s="77"/>
      <c r="V81" s="63"/>
      <c r="W81" s="63"/>
      <c r="X81" s="63"/>
      <c r="Y81" s="63"/>
      <c r="Z81" s="63"/>
      <c r="AA81" s="118">
        <f t="shared" si="14"/>
        <v>0</v>
      </c>
      <c r="AB81" s="118">
        <f t="shared" si="15"/>
        <v>0</v>
      </c>
      <c r="AC81" s="124"/>
      <c r="AD81" s="125"/>
      <c r="AN81" s="43"/>
      <c r="AO81" s="43"/>
      <c r="AP81" s="43"/>
      <c r="AQ81" s="43"/>
      <c r="AR81" s="43"/>
      <c r="AS81" s="43"/>
      <c r="AT81" s="43"/>
      <c r="AU81" s="43"/>
      <c r="AV81" s="43"/>
      <c r="AW81" s="43"/>
      <c r="AX81" s="43"/>
      <c r="AY81" s="43"/>
      <c r="AZ81" s="43"/>
      <c r="BA81" s="43"/>
      <c r="BB81" s="43"/>
      <c r="BC81" s="43"/>
      <c r="BD81" s="43"/>
      <c r="BE81" s="43"/>
      <c r="BF81" s="43"/>
      <c r="BG81" s="43"/>
      <c r="BH81" s="43"/>
      <c r="BI81" s="43"/>
      <c r="BJ81" s="43"/>
      <c r="BK81" s="43"/>
      <c r="BL81" s="43"/>
      <c r="BM81" s="43"/>
      <c r="BN81" s="43"/>
      <c r="BO81" s="43"/>
      <c r="BP81" s="43"/>
      <c r="BQ81" s="43"/>
      <c r="BR81" s="43"/>
      <c r="BS81" s="43"/>
      <c r="BT81" s="43"/>
      <c r="BU81" s="43"/>
      <c r="BV81" s="43"/>
      <c r="BW81" s="43"/>
      <c r="BX81" s="43"/>
      <c r="BY81" s="43"/>
      <c r="BZ81" s="43"/>
    </row>
    <row r="82" spans="1:78" ht="15.75" x14ac:dyDescent="0.3">
      <c r="A82" s="47" t="s">
        <v>115</v>
      </c>
      <c r="B82" s="73" t="s">
        <v>41</v>
      </c>
      <c r="C82" s="74"/>
      <c r="D82" s="74"/>
      <c r="E82" s="75"/>
      <c r="F82" s="74"/>
      <c r="G82" s="74"/>
      <c r="H82" s="74"/>
      <c r="I82" s="74"/>
      <c r="J82" s="74"/>
      <c r="K82" s="74"/>
      <c r="L82" s="74"/>
      <c r="M82" s="74"/>
      <c r="N82" s="74"/>
      <c r="O82" s="74"/>
      <c r="P82" s="74"/>
      <c r="Q82" s="74"/>
      <c r="R82" s="74"/>
      <c r="S82" s="74"/>
      <c r="T82" s="74"/>
      <c r="U82" s="74"/>
      <c r="V82" s="74"/>
      <c r="W82" s="74"/>
      <c r="X82" s="74"/>
      <c r="Y82" s="74"/>
      <c r="Z82" s="74"/>
      <c r="AA82" s="118">
        <f t="shared" si="14"/>
        <v>0</v>
      </c>
      <c r="AB82" s="118">
        <f t="shared" si="15"/>
        <v>0</v>
      </c>
      <c r="AC82" s="124"/>
      <c r="AD82" s="125"/>
      <c r="AN82" s="43"/>
      <c r="AO82" s="43"/>
      <c r="AP82" s="43"/>
      <c r="AQ82" s="43"/>
      <c r="AR82" s="43"/>
      <c r="AS82" s="43"/>
      <c r="AT82" s="43"/>
      <c r="AU82" s="43"/>
      <c r="AV82" s="43"/>
      <c r="AW82" s="43"/>
      <c r="AX82" s="43"/>
      <c r="AY82" s="43"/>
      <c r="AZ82" s="43"/>
      <c r="BA82" s="43"/>
      <c r="BB82" s="43"/>
      <c r="BC82" s="43"/>
      <c r="BD82" s="43"/>
      <c r="BE82" s="43"/>
      <c r="BF82" s="43"/>
      <c r="BG82" s="43"/>
      <c r="BH82" s="43"/>
      <c r="BI82" s="43"/>
      <c r="BJ82" s="43"/>
      <c r="BK82" s="43"/>
      <c r="BL82" s="43"/>
      <c r="BM82" s="43"/>
      <c r="BN82" s="43"/>
      <c r="BO82" s="43"/>
      <c r="BP82" s="43"/>
      <c r="BQ82" s="43"/>
      <c r="BR82" s="43"/>
      <c r="BS82" s="43"/>
      <c r="BT82" s="43"/>
      <c r="BU82" s="43"/>
      <c r="BV82" s="43"/>
      <c r="BW82" s="43"/>
      <c r="BX82" s="43"/>
      <c r="BY82" s="43"/>
      <c r="BZ82" s="43"/>
    </row>
    <row r="83" spans="1:78" ht="15.75" x14ac:dyDescent="0.3">
      <c r="A83" s="47" t="s">
        <v>115</v>
      </c>
      <c r="B83" s="62" t="s">
        <v>45</v>
      </c>
      <c r="C83" s="63"/>
      <c r="D83" s="63"/>
      <c r="E83" s="76"/>
      <c r="F83" s="63"/>
      <c r="G83" s="63"/>
      <c r="H83" s="63"/>
      <c r="I83" s="63"/>
      <c r="J83" s="63"/>
      <c r="K83" s="63"/>
      <c r="L83" s="63"/>
      <c r="M83" s="63"/>
      <c r="N83" s="63"/>
      <c r="O83" s="63"/>
      <c r="P83" s="63"/>
      <c r="Q83" s="63"/>
      <c r="R83" s="63"/>
      <c r="S83" s="63"/>
      <c r="T83" s="63"/>
      <c r="U83" s="63"/>
      <c r="V83" s="63"/>
      <c r="W83" s="63"/>
      <c r="X83" s="63"/>
      <c r="Y83" s="63"/>
      <c r="Z83" s="63"/>
      <c r="AA83" s="118">
        <f t="shared" si="14"/>
        <v>0</v>
      </c>
      <c r="AB83" s="118">
        <f t="shared" si="15"/>
        <v>0</v>
      </c>
      <c r="AC83" s="124"/>
      <c r="AD83" s="125"/>
      <c r="AN83" s="43"/>
      <c r="AO83" s="43"/>
      <c r="AP83" s="43"/>
      <c r="AQ83" s="43"/>
      <c r="AR83" s="43"/>
      <c r="AS83" s="43"/>
      <c r="AT83" s="43"/>
      <c r="AU83" s="43"/>
      <c r="AV83" s="43"/>
      <c r="AW83" s="43"/>
      <c r="AX83" s="43"/>
      <c r="AY83" s="43"/>
      <c r="AZ83" s="43"/>
      <c r="BA83" s="43"/>
      <c r="BB83" s="43"/>
      <c r="BC83" s="43"/>
      <c r="BD83" s="43"/>
      <c r="BE83" s="43"/>
      <c r="BF83" s="43"/>
      <c r="BG83" s="43"/>
      <c r="BH83" s="43"/>
      <c r="BI83" s="43"/>
      <c r="BJ83" s="43"/>
      <c r="BK83" s="43"/>
      <c r="BL83" s="43"/>
      <c r="BM83" s="43"/>
      <c r="BN83" s="43"/>
      <c r="BO83" s="43"/>
      <c r="BP83" s="43"/>
      <c r="BQ83" s="43"/>
      <c r="BR83" s="43"/>
      <c r="BS83" s="43"/>
      <c r="BT83" s="43"/>
      <c r="BU83" s="43"/>
      <c r="BV83" s="43"/>
      <c r="BW83" s="43"/>
      <c r="BX83" s="43"/>
      <c r="BY83" s="43"/>
      <c r="BZ83" s="43"/>
    </row>
    <row r="84" spans="1:78" ht="15.75" x14ac:dyDescent="0.3">
      <c r="A84" s="47" t="s">
        <v>115</v>
      </c>
      <c r="B84" s="78" t="s">
        <v>63</v>
      </c>
      <c r="C84" s="74"/>
      <c r="D84" s="74"/>
      <c r="E84" s="75"/>
      <c r="F84" s="74"/>
      <c r="G84" s="74"/>
      <c r="H84" s="74"/>
      <c r="I84" s="74"/>
      <c r="J84" s="74"/>
      <c r="K84" s="74"/>
      <c r="L84" s="74"/>
      <c r="M84" s="74"/>
      <c r="N84" s="74"/>
      <c r="O84" s="74"/>
      <c r="P84" s="74"/>
      <c r="Q84" s="74"/>
      <c r="R84" s="74"/>
      <c r="S84" s="74"/>
      <c r="T84" s="74"/>
      <c r="U84" s="74"/>
      <c r="V84" s="74"/>
      <c r="W84" s="74"/>
      <c r="X84" s="74"/>
      <c r="Y84" s="74"/>
      <c r="Z84" s="74"/>
      <c r="AA84" s="118">
        <f t="shared" si="14"/>
        <v>0</v>
      </c>
      <c r="AB84" s="118">
        <f t="shared" si="15"/>
        <v>0</v>
      </c>
      <c r="AC84" s="124"/>
      <c r="AD84" s="125"/>
      <c r="AN84" s="43"/>
      <c r="AO84" s="43"/>
      <c r="AP84" s="43"/>
      <c r="AQ84" s="43"/>
      <c r="AR84" s="43"/>
      <c r="AS84" s="43"/>
      <c r="AT84" s="43"/>
      <c r="AU84" s="43"/>
      <c r="AV84" s="43"/>
      <c r="AW84" s="43"/>
      <c r="AX84" s="43"/>
      <c r="AY84" s="43"/>
      <c r="AZ84" s="43"/>
      <c r="BA84" s="43"/>
      <c r="BB84" s="43"/>
      <c r="BC84" s="43"/>
      <c r="BD84" s="43"/>
      <c r="BE84" s="43"/>
      <c r="BF84" s="43"/>
      <c r="BG84" s="43"/>
      <c r="BH84" s="43"/>
      <c r="BI84" s="43"/>
      <c r="BJ84" s="43"/>
      <c r="BK84" s="43"/>
      <c r="BL84" s="43"/>
      <c r="BM84" s="43"/>
      <c r="BN84" s="43"/>
      <c r="BO84" s="43"/>
      <c r="BP84" s="43"/>
      <c r="BQ84" s="43"/>
      <c r="BR84" s="43"/>
      <c r="BS84" s="43"/>
      <c r="BT84" s="43"/>
      <c r="BU84" s="43"/>
      <c r="BV84" s="43"/>
      <c r="BW84" s="43"/>
      <c r="BX84" s="43"/>
      <c r="BY84" s="43"/>
      <c r="BZ84" s="43"/>
    </row>
    <row r="85" spans="1:78" ht="15" x14ac:dyDescent="0.25">
      <c r="A85" s="47"/>
      <c r="B85" s="93" t="s">
        <v>82</v>
      </c>
      <c r="C85" s="119">
        <f t="shared" ref="C85:Y85" si="16">SUM(C86:C91)</f>
        <v>0</v>
      </c>
      <c r="D85" s="119">
        <f t="shared" si="16"/>
        <v>0</v>
      </c>
      <c r="E85" s="119">
        <f t="shared" si="16"/>
        <v>0</v>
      </c>
      <c r="F85" s="119">
        <f t="shared" si="16"/>
        <v>0</v>
      </c>
      <c r="G85" s="119">
        <f t="shared" si="16"/>
        <v>0</v>
      </c>
      <c r="H85" s="119">
        <f t="shared" si="16"/>
        <v>0</v>
      </c>
      <c r="I85" s="119">
        <f t="shared" si="16"/>
        <v>0</v>
      </c>
      <c r="J85" s="119">
        <f t="shared" si="16"/>
        <v>0</v>
      </c>
      <c r="K85" s="119">
        <f t="shared" si="16"/>
        <v>0</v>
      </c>
      <c r="L85" s="119">
        <f t="shared" si="16"/>
        <v>0</v>
      </c>
      <c r="M85" s="119">
        <f t="shared" si="16"/>
        <v>0</v>
      </c>
      <c r="N85" s="119">
        <f t="shared" si="16"/>
        <v>0</v>
      </c>
      <c r="O85" s="119">
        <f t="shared" si="16"/>
        <v>0</v>
      </c>
      <c r="P85" s="119">
        <f t="shared" si="16"/>
        <v>0</v>
      </c>
      <c r="Q85" s="119">
        <f t="shared" si="16"/>
        <v>0</v>
      </c>
      <c r="R85" s="119">
        <f t="shared" si="16"/>
        <v>0</v>
      </c>
      <c r="S85" s="119">
        <f t="shared" si="16"/>
        <v>0</v>
      </c>
      <c r="T85" s="119">
        <f t="shared" si="16"/>
        <v>0</v>
      </c>
      <c r="U85" s="119">
        <f t="shared" si="16"/>
        <v>0</v>
      </c>
      <c r="V85" s="119">
        <f t="shared" si="16"/>
        <v>0</v>
      </c>
      <c r="W85" s="119">
        <f t="shared" si="16"/>
        <v>0</v>
      </c>
      <c r="X85" s="119">
        <f t="shared" si="16"/>
        <v>0</v>
      </c>
      <c r="Y85" s="119">
        <f t="shared" si="16"/>
        <v>0</v>
      </c>
      <c r="Z85" s="119">
        <f>SUM(Z86:Z91)</f>
        <v>0</v>
      </c>
      <c r="AA85" s="119">
        <f>SUM(AA86:AA91)</f>
        <v>0</v>
      </c>
      <c r="AB85" s="119">
        <f>SUM(AB86:AB91)</f>
        <v>0</v>
      </c>
      <c r="AC85" s="49"/>
      <c r="AD85" s="49"/>
      <c r="AN85" s="43"/>
      <c r="AO85" s="43"/>
      <c r="AP85" s="43"/>
      <c r="AQ85" s="43"/>
      <c r="AR85" s="43"/>
      <c r="AS85" s="43"/>
      <c r="AT85" s="43"/>
      <c r="AU85" s="43"/>
      <c r="AV85" s="43"/>
      <c r="AW85" s="43"/>
      <c r="AX85" s="43"/>
      <c r="AY85" s="43"/>
      <c r="AZ85" s="43"/>
      <c r="BA85" s="43"/>
      <c r="BB85" s="43"/>
      <c r="BC85" s="43"/>
      <c r="BD85" s="43"/>
      <c r="BE85" s="43"/>
      <c r="BF85" s="43"/>
      <c r="BG85" s="43"/>
      <c r="BH85" s="43"/>
      <c r="BI85" s="43"/>
      <c r="BJ85" s="43"/>
      <c r="BK85" s="43"/>
      <c r="BL85" s="43"/>
      <c r="BM85" s="43"/>
      <c r="BN85" s="43"/>
      <c r="BO85" s="43"/>
      <c r="BP85" s="43"/>
      <c r="BQ85" s="43"/>
      <c r="BR85" s="43"/>
      <c r="BS85" s="43"/>
      <c r="BT85" s="43"/>
      <c r="BU85" s="43"/>
      <c r="BV85" s="43"/>
      <c r="BW85" s="43"/>
      <c r="BX85" s="43"/>
      <c r="BY85" s="43"/>
      <c r="BZ85" s="43"/>
    </row>
    <row r="86" spans="1:78" x14ac:dyDescent="0.3">
      <c r="A86" s="47" t="s">
        <v>115</v>
      </c>
      <c r="B86" s="79" t="s">
        <v>69</v>
      </c>
      <c r="C86" s="63"/>
      <c r="D86" s="63"/>
      <c r="E86" s="63"/>
      <c r="F86" s="63"/>
      <c r="G86" s="63"/>
      <c r="H86" s="63"/>
      <c r="I86" s="63"/>
      <c r="J86" s="63"/>
      <c r="K86" s="63"/>
      <c r="L86" s="63"/>
      <c r="M86" s="63"/>
      <c r="N86" s="63"/>
      <c r="O86" s="63"/>
      <c r="P86" s="63"/>
      <c r="Q86" s="63"/>
      <c r="R86" s="63"/>
      <c r="S86" s="63"/>
      <c r="T86" s="63"/>
      <c r="U86" s="63"/>
      <c r="V86" s="63"/>
      <c r="W86" s="63"/>
      <c r="X86" s="63"/>
      <c r="Y86" s="63"/>
      <c r="Z86" s="63"/>
      <c r="AA86" s="120">
        <f t="shared" ref="AA86:AB91" si="17">SUM(Y86,W86,U86,S86,Q86,O86,M86,K86,I86,G86,E86,C86)</f>
        <v>0</v>
      </c>
      <c r="AB86" s="121">
        <f t="shared" si="17"/>
        <v>0</v>
      </c>
      <c r="AC86" s="126" t="s">
        <v>125</v>
      </c>
      <c r="AD86" s="126"/>
      <c r="AN86" s="43"/>
      <c r="AO86" s="43"/>
      <c r="AP86" s="43"/>
      <c r="AQ86" s="43"/>
      <c r="AR86" s="43"/>
      <c r="AS86" s="43"/>
      <c r="AT86" s="43"/>
      <c r="AU86" s="43"/>
      <c r="AV86" s="43"/>
      <c r="AW86" s="43"/>
      <c r="AX86" s="43"/>
      <c r="AY86" s="43"/>
      <c r="AZ86" s="43"/>
      <c r="BA86" s="43"/>
      <c r="BB86" s="43"/>
      <c r="BC86" s="43"/>
      <c r="BD86" s="43"/>
      <c r="BE86" s="43"/>
      <c r="BF86" s="43"/>
      <c r="BG86" s="43"/>
      <c r="BH86" s="43"/>
      <c r="BI86" s="43"/>
      <c r="BJ86" s="43"/>
      <c r="BK86" s="43"/>
      <c r="BL86" s="43"/>
      <c r="BM86" s="43"/>
      <c r="BN86" s="43"/>
      <c r="BO86" s="43"/>
      <c r="BP86" s="43"/>
      <c r="BQ86" s="43"/>
      <c r="BR86" s="43"/>
      <c r="BS86" s="43"/>
      <c r="BT86" s="43"/>
      <c r="BU86" s="43"/>
      <c r="BV86" s="43"/>
      <c r="BW86" s="43"/>
      <c r="BX86" s="43"/>
      <c r="BY86" s="43"/>
      <c r="BZ86" s="43"/>
    </row>
    <row r="87" spans="1:78" ht="15" x14ac:dyDescent="0.25">
      <c r="A87" s="47" t="s">
        <v>115</v>
      </c>
      <c r="B87" s="80" t="s">
        <v>70</v>
      </c>
      <c r="C87" s="81"/>
      <c r="D87" s="81"/>
      <c r="E87" s="81"/>
      <c r="F87" s="81"/>
      <c r="G87" s="81"/>
      <c r="H87" s="81"/>
      <c r="I87" s="81"/>
      <c r="J87" s="81"/>
      <c r="K87" s="81"/>
      <c r="L87" s="81"/>
      <c r="M87" s="81"/>
      <c r="N87" s="81"/>
      <c r="O87" s="81"/>
      <c r="P87" s="81"/>
      <c r="Q87" s="81"/>
      <c r="R87" s="81"/>
      <c r="S87" s="81"/>
      <c r="T87" s="81"/>
      <c r="U87" s="81"/>
      <c r="V87" s="81"/>
      <c r="W87" s="81"/>
      <c r="X87" s="81"/>
      <c r="Y87" s="81"/>
      <c r="Z87" s="81"/>
      <c r="AA87" s="120">
        <f t="shared" si="17"/>
        <v>0</v>
      </c>
      <c r="AB87" s="120">
        <f t="shared" si="17"/>
        <v>0</v>
      </c>
      <c r="AC87" s="124"/>
      <c r="AD87" s="125"/>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row>
    <row r="88" spans="1:78" ht="15" x14ac:dyDescent="0.25">
      <c r="A88" s="47" t="s">
        <v>115</v>
      </c>
      <c r="B88" s="79" t="s">
        <v>71</v>
      </c>
      <c r="C88" s="63"/>
      <c r="D88" s="63"/>
      <c r="E88" s="63"/>
      <c r="F88" s="63"/>
      <c r="G88" s="63"/>
      <c r="H88" s="63"/>
      <c r="I88" s="63"/>
      <c r="J88" s="63"/>
      <c r="K88" s="63"/>
      <c r="L88" s="63"/>
      <c r="M88" s="63"/>
      <c r="N88" s="63"/>
      <c r="O88" s="63"/>
      <c r="P88" s="63"/>
      <c r="Q88" s="63"/>
      <c r="R88" s="63"/>
      <c r="S88" s="63"/>
      <c r="T88" s="63"/>
      <c r="U88" s="63"/>
      <c r="V88" s="63"/>
      <c r="W88" s="63"/>
      <c r="X88" s="63"/>
      <c r="Y88" s="63"/>
      <c r="Z88" s="63"/>
      <c r="AA88" s="120">
        <f t="shared" si="17"/>
        <v>0</v>
      </c>
      <c r="AB88" s="120">
        <f t="shared" si="17"/>
        <v>0</v>
      </c>
      <c r="AC88" s="124"/>
      <c r="AD88" s="125"/>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row>
    <row r="89" spans="1:78" ht="15" x14ac:dyDescent="0.25">
      <c r="A89" s="47" t="s">
        <v>115</v>
      </c>
      <c r="B89" s="80" t="s">
        <v>72</v>
      </c>
      <c r="C89" s="81"/>
      <c r="D89" s="81"/>
      <c r="E89" s="81"/>
      <c r="F89" s="81"/>
      <c r="G89" s="81"/>
      <c r="H89" s="81"/>
      <c r="I89" s="81"/>
      <c r="J89" s="81"/>
      <c r="K89" s="81"/>
      <c r="L89" s="81"/>
      <c r="M89" s="81"/>
      <c r="N89" s="81"/>
      <c r="O89" s="81"/>
      <c r="P89" s="81"/>
      <c r="Q89" s="81"/>
      <c r="R89" s="81"/>
      <c r="S89" s="81"/>
      <c r="T89" s="81"/>
      <c r="U89" s="81"/>
      <c r="V89" s="81"/>
      <c r="W89" s="81"/>
      <c r="X89" s="81"/>
      <c r="Y89" s="81"/>
      <c r="Z89" s="81"/>
      <c r="AA89" s="120">
        <f t="shared" si="17"/>
        <v>0</v>
      </c>
      <c r="AB89" s="120">
        <f t="shared" si="17"/>
        <v>0</v>
      </c>
      <c r="AC89" s="124"/>
      <c r="AD89" s="125"/>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row>
    <row r="90" spans="1:78" ht="15" x14ac:dyDescent="0.25">
      <c r="A90" s="47" t="s">
        <v>115</v>
      </c>
      <c r="B90" s="79" t="s">
        <v>83</v>
      </c>
      <c r="C90" s="63"/>
      <c r="D90" s="63"/>
      <c r="E90" s="63"/>
      <c r="F90" s="63"/>
      <c r="G90" s="63"/>
      <c r="H90" s="63"/>
      <c r="I90" s="63"/>
      <c r="J90" s="63"/>
      <c r="K90" s="63"/>
      <c r="L90" s="63"/>
      <c r="M90" s="63"/>
      <c r="N90" s="63"/>
      <c r="O90" s="63"/>
      <c r="P90" s="63"/>
      <c r="Q90" s="63"/>
      <c r="R90" s="63"/>
      <c r="S90" s="63"/>
      <c r="T90" s="63"/>
      <c r="U90" s="63"/>
      <c r="V90" s="63"/>
      <c r="W90" s="63"/>
      <c r="X90" s="63"/>
      <c r="Y90" s="63"/>
      <c r="Z90" s="63"/>
      <c r="AA90" s="120">
        <f t="shared" si="17"/>
        <v>0</v>
      </c>
      <c r="AB90" s="120">
        <f t="shared" si="17"/>
        <v>0</v>
      </c>
      <c r="AC90" s="124"/>
      <c r="AD90" s="125"/>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row>
    <row r="91" spans="1:78" ht="15" x14ac:dyDescent="0.25">
      <c r="A91" s="47" t="s">
        <v>115</v>
      </c>
      <c r="B91" s="80" t="s">
        <v>63</v>
      </c>
      <c r="C91" s="81"/>
      <c r="D91" s="81"/>
      <c r="E91" s="81"/>
      <c r="F91" s="81"/>
      <c r="G91" s="81"/>
      <c r="H91" s="81"/>
      <c r="I91" s="81"/>
      <c r="J91" s="81"/>
      <c r="K91" s="81"/>
      <c r="L91" s="81"/>
      <c r="M91" s="81"/>
      <c r="N91" s="81"/>
      <c r="O91" s="81"/>
      <c r="P91" s="81"/>
      <c r="Q91" s="81"/>
      <c r="R91" s="81"/>
      <c r="S91" s="81"/>
      <c r="T91" s="81"/>
      <c r="U91" s="81"/>
      <c r="V91" s="81"/>
      <c r="W91" s="81"/>
      <c r="X91" s="81"/>
      <c r="Y91" s="81"/>
      <c r="Z91" s="81"/>
      <c r="AA91" s="120">
        <f t="shared" si="17"/>
        <v>0</v>
      </c>
      <c r="AB91" s="120">
        <f t="shared" si="17"/>
        <v>0</v>
      </c>
      <c r="AC91" s="124"/>
      <c r="AD91" s="125"/>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row>
    <row r="92" spans="1:78" ht="15" x14ac:dyDescent="0.25">
      <c r="A92" s="47"/>
      <c r="B92" s="94" t="s">
        <v>73</v>
      </c>
      <c r="C92" s="122">
        <f t="shared" ref="C92:S92" si="18">SUM(C93:C98)</f>
        <v>0</v>
      </c>
      <c r="D92" s="122">
        <f t="shared" si="18"/>
        <v>0</v>
      </c>
      <c r="E92" s="122">
        <f t="shared" si="18"/>
        <v>0</v>
      </c>
      <c r="F92" s="122">
        <f t="shared" si="18"/>
        <v>0</v>
      </c>
      <c r="G92" s="122">
        <f t="shared" si="18"/>
        <v>0</v>
      </c>
      <c r="H92" s="122">
        <f t="shared" si="18"/>
        <v>0</v>
      </c>
      <c r="I92" s="122">
        <f t="shared" si="18"/>
        <v>0</v>
      </c>
      <c r="J92" s="122">
        <f t="shared" si="18"/>
        <v>0</v>
      </c>
      <c r="K92" s="122">
        <f t="shared" si="18"/>
        <v>0</v>
      </c>
      <c r="L92" s="122">
        <f t="shared" si="18"/>
        <v>0</v>
      </c>
      <c r="M92" s="122">
        <f t="shared" si="18"/>
        <v>0</v>
      </c>
      <c r="N92" s="122">
        <f t="shared" si="18"/>
        <v>0</v>
      </c>
      <c r="O92" s="122">
        <f t="shared" si="18"/>
        <v>0</v>
      </c>
      <c r="P92" s="122">
        <f t="shared" si="18"/>
        <v>0</v>
      </c>
      <c r="Q92" s="122">
        <f t="shared" si="18"/>
        <v>0</v>
      </c>
      <c r="R92" s="122">
        <f t="shared" si="18"/>
        <v>0</v>
      </c>
      <c r="S92" s="122">
        <f t="shared" si="18"/>
        <v>0</v>
      </c>
      <c r="T92" s="122">
        <f>SUM(U93:U98)</f>
        <v>0</v>
      </c>
      <c r="U92" s="122">
        <f>SUM(U93:U102)</f>
        <v>0</v>
      </c>
      <c r="V92" s="122">
        <f t="shared" ref="V92:AB92" si="19">SUM(V93:V98)</f>
        <v>0</v>
      </c>
      <c r="W92" s="122">
        <f t="shared" si="19"/>
        <v>0</v>
      </c>
      <c r="X92" s="122">
        <f t="shared" si="19"/>
        <v>0</v>
      </c>
      <c r="Y92" s="122">
        <f t="shared" si="19"/>
        <v>0</v>
      </c>
      <c r="Z92" s="122">
        <f t="shared" si="19"/>
        <v>0</v>
      </c>
      <c r="AA92" s="122">
        <f t="shared" si="19"/>
        <v>0</v>
      </c>
      <c r="AB92" s="122">
        <f t="shared" si="19"/>
        <v>0</v>
      </c>
      <c r="AC92" s="49"/>
      <c r="AD92" s="49"/>
      <c r="AN92" s="43"/>
      <c r="AO92" s="43"/>
      <c r="AP92" s="43"/>
      <c r="AQ92" s="43"/>
      <c r="AR92" s="43"/>
      <c r="AS92" s="43"/>
      <c r="AT92" s="43"/>
      <c r="AU92" s="43"/>
      <c r="AV92" s="43"/>
      <c r="AW92" s="43"/>
      <c r="AX92" s="43"/>
      <c r="AY92" s="43"/>
      <c r="AZ92" s="43"/>
      <c r="BA92" s="43"/>
      <c r="BB92" s="43"/>
      <c r="BC92" s="43"/>
      <c r="BD92" s="43"/>
      <c r="BE92" s="43"/>
      <c r="BF92" s="43"/>
      <c r="BG92" s="43"/>
      <c r="BH92" s="43"/>
      <c r="BI92" s="43"/>
      <c r="BJ92" s="43"/>
      <c r="BK92" s="43"/>
      <c r="BL92" s="43"/>
      <c r="BM92" s="43"/>
      <c r="BN92" s="43"/>
      <c r="BO92" s="43"/>
      <c r="BP92" s="43"/>
      <c r="BQ92" s="43"/>
      <c r="BR92" s="43"/>
      <c r="BS92" s="43"/>
      <c r="BT92" s="43"/>
      <c r="BU92" s="43"/>
      <c r="BV92" s="43"/>
      <c r="BW92" s="43"/>
      <c r="BX92" s="43"/>
      <c r="BY92" s="43"/>
      <c r="BZ92" s="43"/>
    </row>
    <row r="93" spans="1:78" x14ac:dyDescent="0.3">
      <c r="A93" s="47" t="s">
        <v>115</v>
      </c>
      <c r="B93" s="62" t="s">
        <v>74</v>
      </c>
      <c r="C93" s="63"/>
      <c r="D93" s="63"/>
      <c r="E93" s="63"/>
      <c r="F93" s="63"/>
      <c r="G93" s="63"/>
      <c r="H93" s="63"/>
      <c r="I93" s="63"/>
      <c r="J93" s="63"/>
      <c r="K93" s="63"/>
      <c r="L93" s="63"/>
      <c r="M93" s="63"/>
      <c r="N93" s="63"/>
      <c r="O93" s="63"/>
      <c r="P93" s="63"/>
      <c r="Q93" s="63"/>
      <c r="R93" s="63"/>
      <c r="S93" s="63"/>
      <c r="T93" s="63"/>
      <c r="U93" s="63"/>
      <c r="V93" s="63"/>
      <c r="W93" s="63"/>
      <c r="X93" s="63"/>
      <c r="Y93" s="63"/>
      <c r="Z93" s="63"/>
      <c r="AA93" s="123">
        <f t="shared" ref="AA93:AA98" si="20">SUM(Y93,W93,U93,S93,Q93,O93,M93,K93,I93,G93,E93,C93)</f>
        <v>0</v>
      </c>
      <c r="AB93" s="123">
        <f t="shared" ref="AB93:AB98" si="21">SUM(Z93,X93,V93,T93,R93,P93,N93,L93,J93,H93,F93,D93)</f>
        <v>0</v>
      </c>
      <c r="AC93" s="126" t="s">
        <v>125</v>
      </c>
      <c r="AD93" s="126"/>
      <c r="AN93" s="43"/>
      <c r="AO93" s="43"/>
      <c r="AP93" s="43"/>
      <c r="AQ93" s="43"/>
      <c r="AR93" s="43"/>
      <c r="AS93" s="43"/>
      <c r="AT93" s="43"/>
      <c r="AU93" s="43"/>
      <c r="AV93" s="43"/>
      <c r="AW93" s="43"/>
      <c r="AX93" s="43"/>
      <c r="AY93" s="43"/>
      <c r="AZ93" s="43"/>
      <c r="BA93" s="43"/>
      <c r="BB93" s="43"/>
      <c r="BC93" s="43"/>
      <c r="BD93" s="43"/>
      <c r="BE93" s="43"/>
      <c r="BF93" s="43"/>
      <c r="BG93" s="43"/>
      <c r="BH93" s="43"/>
      <c r="BI93" s="43"/>
      <c r="BJ93" s="43"/>
      <c r="BK93" s="43"/>
      <c r="BL93" s="43"/>
      <c r="BM93" s="43"/>
      <c r="BN93" s="43"/>
      <c r="BO93" s="43"/>
      <c r="BP93" s="43"/>
      <c r="BQ93" s="43"/>
      <c r="BR93" s="43"/>
      <c r="BS93" s="43"/>
      <c r="BT93" s="43"/>
      <c r="BU93" s="43"/>
      <c r="BV93" s="43"/>
      <c r="BW93" s="43"/>
      <c r="BX93" s="43"/>
      <c r="BY93" s="43"/>
      <c r="BZ93" s="43"/>
    </row>
    <row r="94" spans="1:78" ht="15" x14ac:dyDescent="0.25">
      <c r="A94" s="47" t="s">
        <v>115</v>
      </c>
      <c r="B94" s="82" t="s">
        <v>75</v>
      </c>
      <c r="C94" s="83"/>
      <c r="D94" s="83"/>
      <c r="E94" s="83"/>
      <c r="F94" s="83"/>
      <c r="G94" s="83"/>
      <c r="H94" s="83"/>
      <c r="I94" s="83"/>
      <c r="J94" s="83"/>
      <c r="K94" s="83"/>
      <c r="L94" s="83"/>
      <c r="M94" s="83"/>
      <c r="N94" s="83"/>
      <c r="O94" s="83"/>
      <c r="P94" s="83"/>
      <c r="Q94" s="83"/>
      <c r="R94" s="83"/>
      <c r="S94" s="83"/>
      <c r="T94" s="83"/>
      <c r="U94" s="83"/>
      <c r="V94" s="83"/>
      <c r="W94" s="83"/>
      <c r="X94" s="83"/>
      <c r="Y94" s="83"/>
      <c r="Z94" s="83"/>
      <c r="AA94" s="123">
        <f t="shared" si="20"/>
        <v>0</v>
      </c>
      <c r="AB94" s="123">
        <f t="shared" si="21"/>
        <v>0</v>
      </c>
      <c r="AC94" s="124"/>
      <c r="AD94" s="125"/>
      <c r="AN94" s="43"/>
      <c r="AO94" s="43"/>
      <c r="AP94" s="43"/>
      <c r="AQ94" s="43"/>
      <c r="AR94" s="43"/>
      <c r="AS94" s="43"/>
      <c r="AT94" s="43"/>
      <c r="AU94" s="43"/>
      <c r="AV94" s="43"/>
      <c r="AW94" s="43"/>
      <c r="AX94" s="43"/>
      <c r="AY94" s="43"/>
      <c r="AZ94" s="43"/>
      <c r="BA94" s="43"/>
      <c r="BB94" s="43"/>
      <c r="BC94" s="43"/>
      <c r="BD94" s="43"/>
      <c r="BE94" s="43"/>
      <c r="BF94" s="43"/>
      <c r="BG94" s="43"/>
      <c r="BH94" s="43"/>
      <c r="BI94" s="43"/>
      <c r="BJ94" s="43"/>
      <c r="BK94" s="43"/>
      <c r="BL94" s="43"/>
      <c r="BM94" s="43"/>
      <c r="BN94" s="43"/>
      <c r="BO94" s="43"/>
      <c r="BP94" s="43"/>
      <c r="BQ94" s="43"/>
      <c r="BR94" s="43"/>
      <c r="BS94" s="43"/>
      <c r="BT94" s="43"/>
      <c r="BU94" s="43"/>
      <c r="BV94" s="43"/>
      <c r="BW94" s="43"/>
      <c r="BX94" s="43"/>
      <c r="BY94" s="43"/>
      <c r="BZ94" s="43"/>
    </row>
    <row r="95" spans="1:78" ht="15" x14ac:dyDescent="0.25">
      <c r="A95" s="47" t="s">
        <v>115</v>
      </c>
      <c r="B95" s="62" t="s">
        <v>76</v>
      </c>
      <c r="C95" s="63"/>
      <c r="D95" s="63"/>
      <c r="E95" s="63"/>
      <c r="F95" s="63"/>
      <c r="G95" s="63"/>
      <c r="H95" s="63"/>
      <c r="I95" s="63"/>
      <c r="J95" s="63"/>
      <c r="K95" s="63"/>
      <c r="L95" s="63"/>
      <c r="M95" s="63"/>
      <c r="N95" s="63"/>
      <c r="O95" s="63"/>
      <c r="P95" s="63"/>
      <c r="Q95" s="63"/>
      <c r="R95" s="63"/>
      <c r="S95" s="63"/>
      <c r="T95" s="63"/>
      <c r="U95" s="63"/>
      <c r="V95" s="63"/>
      <c r="W95" s="63"/>
      <c r="X95" s="63"/>
      <c r="Y95" s="63"/>
      <c r="Z95" s="63"/>
      <c r="AA95" s="123">
        <f t="shared" si="20"/>
        <v>0</v>
      </c>
      <c r="AB95" s="123">
        <f t="shared" si="21"/>
        <v>0</v>
      </c>
      <c r="AC95" s="124"/>
      <c r="AD95" s="125"/>
      <c r="AN95" s="43"/>
      <c r="AO95" s="43"/>
      <c r="AP95" s="43"/>
      <c r="AQ95" s="43"/>
      <c r="AR95" s="43"/>
      <c r="AS95" s="43"/>
      <c r="AT95" s="43"/>
      <c r="AU95" s="43"/>
      <c r="AV95" s="43"/>
      <c r="AW95" s="43"/>
      <c r="AX95" s="43"/>
      <c r="AY95" s="43"/>
      <c r="AZ95" s="43"/>
      <c r="BA95" s="43"/>
      <c r="BB95" s="43"/>
      <c r="BC95" s="43"/>
      <c r="BD95" s="43"/>
      <c r="BE95" s="43"/>
      <c r="BF95" s="43"/>
      <c r="BG95" s="43"/>
      <c r="BH95" s="43"/>
      <c r="BI95" s="43"/>
      <c r="BJ95" s="43"/>
      <c r="BK95" s="43"/>
      <c r="BL95" s="43"/>
      <c r="BM95" s="43"/>
      <c r="BN95" s="43"/>
      <c r="BO95" s="43"/>
      <c r="BP95" s="43"/>
      <c r="BQ95" s="43"/>
      <c r="BR95" s="43"/>
      <c r="BS95" s="43"/>
      <c r="BT95" s="43"/>
      <c r="BU95" s="43"/>
      <c r="BV95" s="43"/>
      <c r="BW95" s="43"/>
      <c r="BX95" s="43"/>
      <c r="BY95" s="43"/>
      <c r="BZ95" s="43"/>
    </row>
    <row r="96" spans="1:78" ht="15" x14ac:dyDescent="0.25">
      <c r="A96" s="47" t="s">
        <v>115</v>
      </c>
      <c r="B96" s="82" t="s">
        <v>77</v>
      </c>
      <c r="C96" s="83"/>
      <c r="D96" s="83"/>
      <c r="E96" s="83"/>
      <c r="F96" s="83"/>
      <c r="G96" s="83"/>
      <c r="H96" s="83"/>
      <c r="I96" s="83"/>
      <c r="J96" s="83"/>
      <c r="K96" s="83"/>
      <c r="L96" s="83"/>
      <c r="M96" s="83"/>
      <c r="N96" s="83"/>
      <c r="O96" s="83"/>
      <c r="P96" s="83"/>
      <c r="Q96" s="83"/>
      <c r="R96" s="83"/>
      <c r="S96" s="83"/>
      <c r="T96" s="83"/>
      <c r="U96" s="83"/>
      <c r="V96" s="83"/>
      <c r="W96" s="83"/>
      <c r="X96" s="83"/>
      <c r="Y96" s="83"/>
      <c r="Z96" s="83"/>
      <c r="AA96" s="123">
        <f t="shared" si="20"/>
        <v>0</v>
      </c>
      <c r="AB96" s="123">
        <f t="shared" si="21"/>
        <v>0</v>
      </c>
      <c r="AC96" s="124"/>
      <c r="AD96" s="125"/>
      <c r="AN96" s="43"/>
      <c r="AO96" s="43"/>
      <c r="AP96" s="43"/>
      <c r="AQ96" s="43"/>
      <c r="AR96" s="43"/>
      <c r="AS96" s="43"/>
      <c r="AT96" s="43"/>
      <c r="AU96" s="43"/>
      <c r="AV96" s="43"/>
      <c r="AW96" s="43"/>
      <c r="AX96" s="43"/>
      <c r="AY96" s="43"/>
      <c r="AZ96" s="43"/>
      <c r="BA96" s="43"/>
      <c r="BB96" s="43"/>
      <c r="BC96" s="43"/>
      <c r="BD96" s="43"/>
      <c r="BE96" s="43"/>
      <c r="BF96" s="43"/>
      <c r="BG96" s="43"/>
      <c r="BH96" s="43"/>
      <c r="BI96" s="43"/>
      <c r="BJ96" s="43"/>
      <c r="BK96" s="43"/>
      <c r="BL96" s="43"/>
      <c r="BM96" s="43"/>
      <c r="BN96" s="43"/>
      <c r="BO96" s="43"/>
      <c r="BP96" s="43"/>
      <c r="BQ96" s="43"/>
      <c r="BR96" s="43"/>
      <c r="BS96" s="43"/>
      <c r="BT96" s="43"/>
      <c r="BU96" s="43"/>
      <c r="BV96" s="43"/>
      <c r="BW96" s="43"/>
      <c r="BX96" s="43"/>
      <c r="BY96" s="43"/>
      <c r="BZ96" s="43"/>
    </row>
    <row r="97" spans="1:78" ht="15" x14ac:dyDescent="0.25">
      <c r="A97" s="47" t="s">
        <v>115</v>
      </c>
      <c r="B97" s="62" t="s">
        <v>45</v>
      </c>
      <c r="C97" s="63"/>
      <c r="D97" s="63"/>
      <c r="E97" s="63"/>
      <c r="F97" s="63"/>
      <c r="G97" s="63"/>
      <c r="H97" s="63"/>
      <c r="I97" s="63"/>
      <c r="J97" s="63"/>
      <c r="K97" s="63"/>
      <c r="L97" s="63"/>
      <c r="M97" s="63"/>
      <c r="N97" s="63"/>
      <c r="O97" s="63"/>
      <c r="P97" s="63"/>
      <c r="Q97" s="63"/>
      <c r="R97" s="63"/>
      <c r="S97" s="63"/>
      <c r="T97" s="63"/>
      <c r="U97" s="63"/>
      <c r="V97" s="63"/>
      <c r="W97" s="63"/>
      <c r="X97" s="63"/>
      <c r="Y97" s="63"/>
      <c r="Z97" s="63"/>
      <c r="AA97" s="123">
        <f t="shared" si="20"/>
        <v>0</v>
      </c>
      <c r="AB97" s="123">
        <f t="shared" si="21"/>
        <v>0</v>
      </c>
      <c r="AC97" s="124"/>
      <c r="AD97" s="125"/>
      <c r="AN97" s="43"/>
      <c r="AO97" s="43"/>
      <c r="AP97" s="43"/>
      <c r="AQ97" s="43"/>
      <c r="AR97" s="43"/>
      <c r="AS97" s="43"/>
      <c r="AT97" s="43"/>
      <c r="AU97" s="43"/>
      <c r="AV97" s="43"/>
      <c r="AW97" s="43"/>
      <c r="AX97" s="43"/>
      <c r="AY97" s="43"/>
      <c r="AZ97" s="43"/>
      <c r="BA97" s="43"/>
      <c r="BB97" s="43"/>
      <c r="BC97" s="43"/>
      <c r="BD97" s="43"/>
      <c r="BE97" s="43"/>
      <c r="BF97" s="43"/>
      <c r="BG97" s="43"/>
      <c r="BH97" s="43"/>
      <c r="BI97" s="43"/>
      <c r="BJ97" s="43"/>
      <c r="BK97" s="43"/>
      <c r="BL97" s="43"/>
      <c r="BM97" s="43"/>
      <c r="BN97" s="43"/>
      <c r="BO97" s="43"/>
      <c r="BP97" s="43"/>
      <c r="BQ97" s="43"/>
      <c r="BR97" s="43"/>
      <c r="BS97" s="43"/>
      <c r="BT97" s="43"/>
      <c r="BU97" s="43"/>
      <c r="BV97" s="43"/>
      <c r="BW97" s="43"/>
      <c r="BX97" s="43"/>
      <c r="BY97" s="43"/>
      <c r="BZ97" s="43"/>
    </row>
    <row r="98" spans="1:78" ht="15.75" thickBot="1" x14ac:dyDescent="0.3">
      <c r="A98" s="47" t="s">
        <v>115</v>
      </c>
      <c r="B98" s="82" t="s">
        <v>63</v>
      </c>
      <c r="C98" s="83"/>
      <c r="D98" s="83"/>
      <c r="E98" s="83"/>
      <c r="F98" s="83"/>
      <c r="G98" s="83"/>
      <c r="H98" s="83"/>
      <c r="I98" s="83"/>
      <c r="J98" s="83"/>
      <c r="K98" s="83"/>
      <c r="L98" s="83"/>
      <c r="M98" s="83"/>
      <c r="N98" s="83"/>
      <c r="O98" s="83"/>
      <c r="P98" s="83"/>
      <c r="Q98" s="83"/>
      <c r="R98" s="83"/>
      <c r="S98" s="83"/>
      <c r="T98" s="83"/>
      <c r="U98" s="83"/>
      <c r="V98" s="83"/>
      <c r="W98" s="83"/>
      <c r="X98" s="83"/>
      <c r="Y98" s="83"/>
      <c r="Z98" s="83"/>
      <c r="AA98" s="123">
        <f t="shared" si="20"/>
        <v>0</v>
      </c>
      <c r="AB98" s="123">
        <f t="shared" si="21"/>
        <v>0</v>
      </c>
      <c r="AC98" s="124"/>
      <c r="AD98" s="125"/>
      <c r="AN98" s="43"/>
      <c r="AO98" s="43"/>
      <c r="AP98" s="43"/>
      <c r="AQ98" s="43"/>
      <c r="AR98" s="43"/>
      <c r="AS98" s="43"/>
      <c r="AT98" s="43"/>
      <c r="AU98" s="43"/>
      <c r="AV98" s="43"/>
      <c r="AW98" s="43"/>
      <c r="AX98" s="43"/>
      <c r="AY98" s="43"/>
      <c r="AZ98" s="43"/>
      <c r="BA98" s="43"/>
      <c r="BB98" s="43"/>
      <c r="BC98" s="43"/>
      <c r="BD98" s="43"/>
      <c r="BE98" s="43"/>
      <c r="BF98" s="43"/>
      <c r="BG98" s="43"/>
      <c r="BH98" s="43"/>
      <c r="BI98" s="43"/>
      <c r="BJ98" s="43"/>
      <c r="BK98" s="43"/>
      <c r="BL98" s="43"/>
      <c r="BM98" s="43"/>
      <c r="BN98" s="43"/>
      <c r="BO98" s="43"/>
      <c r="BP98" s="43"/>
      <c r="BQ98" s="43"/>
      <c r="BR98" s="43"/>
      <c r="BS98" s="43"/>
      <c r="BT98" s="43"/>
      <c r="BU98" s="43"/>
      <c r="BV98" s="43"/>
      <c r="BW98" s="43"/>
      <c r="BX98" s="43"/>
      <c r="BY98" s="43"/>
      <c r="BZ98" s="43"/>
    </row>
    <row r="99" spans="1:78" ht="15.75" thickBot="1" x14ac:dyDescent="0.3">
      <c r="A99" s="47"/>
      <c r="B99" s="95" t="s">
        <v>101</v>
      </c>
      <c r="C99" s="133">
        <f>SUM(D92,D85,D74,D58,D50,D41)</f>
        <v>0</v>
      </c>
      <c r="D99" s="134"/>
      <c r="E99" s="133">
        <f>SUM(F92,F85,F74,F58,F50,F41)</f>
        <v>0</v>
      </c>
      <c r="F99" s="134"/>
      <c r="G99" s="129">
        <f>SUM(H92,H85,H74,H58,H50,H41)</f>
        <v>0</v>
      </c>
      <c r="H99" s="130"/>
      <c r="I99" s="129">
        <f>SUM(J92,J85,J74,J58,J50,J41)</f>
        <v>0</v>
      </c>
      <c r="J99" s="130"/>
      <c r="K99" s="129">
        <f>SUM(L92,L85,L74,L58,L50,L41)</f>
        <v>0</v>
      </c>
      <c r="L99" s="130"/>
      <c r="M99" s="129">
        <f>SUM(N92,N85,N74,N58,N50,N41)</f>
        <v>0</v>
      </c>
      <c r="N99" s="130"/>
      <c r="O99" s="129">
        <f>SUM(P92,P85,P74,P58,P50,P41)</f>
        <v>0</v>
      </c>
      <c r="P99" s="130"/>
      <c r="Q99" s="129">
        <f>SUM(R92,R85,R74,R58,R50,R41)</f>
        <v>0</v>
      </c>
      <c r="R99" s="130"/>
      <c r="S99" s="129">
        <f>SUM(T92,T85,T74,T58,T50,T41)</f>
        <v>0</v>
      </c>
      <c r="T99" s="130"/>
      <c r="U99" s="129">
        <f>SUM(V92,V85,V74,V58,V50,V41)</f>
        <v>0</v>
      </c>
      <c r="V99" s="130"/>
      <c r="W99" s="129">
        <f>SUM(X92,X85,X74,X58,X50,X41)</f>
        <v>0</v>
      </c>
      <c r="X99" s="130"/>
      <c r="Y99" s="129">
        <f>SUM(Z92,Z85,Z74,Z58,Z50,Z41)</f>
        <v>0</v>
      </c>
      <c r="Z99" s="130"/>
      <c r="AA99" s="131">
        <f>SUM(AB92,AB85,AB74,AB58,AB50,AB41)</f>
        <v>0</v>
      </c>
      <c r="AB99" s="132"/>
      <c r="AC99" s="49"/>
      <c r="AD99" s="49"/>
      <c r="AN99" s="43"/>
      <c r="AO99" s="43"/>
      <c r="AP99" s="43"/>
      <c r="AQ99" s="43"/>
      <c r="AR99" s="43"/>
      <c r="AS99" s="43"/>
      <c r="AT99" s="43"/>
      <c r="AU99" s="43"/>
      <c r="AV99" s="43"/>
      <c r="AW99" s="43"/>
      <c r="AX99" s="43"/>
      <c r="AY99" s="43"/>
      <c r="AZ99" s="43"/>
      <c r="BA99" s="43"/>
      <c r="BB99" s="43"/>
      <c r="BC99" s="43"/>
      <c r="BD99" s="43"/>
      <c r="BE99" s="43"/>
      <c r="BF99" s="43"/>
      <c r="BG99" s="43"/>
      <c r="BH99" s="43"/>
      <c r="BI99" s="43"/>
      <c r="BJ99" s="43"/>
      <c r="BK99" s="43"/>
      <c r="BL99" s="43"/>
      <c r="BM99" s="43"/>
      <c r="BN99" s="43"/>
      <c r="BO99" s="43"/>
      <c r="BP99" s="43"/>
      <c r="BQ99" s="43"/>
      <c r="BR99" s="43"/>
      <c r="BS99" s="43"/>
      <c r="BT99" s="43"/>
      <c r="BU99" s="43"/>
      <c r="BV99" s="43"/>
      <c r="BW99" s="43"/>
      <c r="BX99" s="43"/>
      <c r="BY99" s="43"/>
      <c r="BZ99" s="43"/>
    </row>
    <row r="100" spans="1:78" ht="15" x14ac:dyDescent="0.25">
      <c r="A100" s="47"/>
      <c r="B100" s="49"/>
      <c r="C100" s="59"/>
      <c r="D100" s="59"/>
      <c r="E100" s="47"/>
      <c r="F100" s="59"/>
      <c r="G100" s="59"/>
      <c r="H100" s="59"/>
      <c r="I100" s="59"/>
      <c r="J100" s="59"/>
      <c r="K100" s="59"/>
      <c r="L100" s="59"/>
      <c r="M100" s="59"/>
      <c r="N100" s="59"/>
      <c r="O100" s="59"/>
      <c r="P100" s="59"/>
      <c r="Q100" s="59"/>
      <c r="R100" s="59"/>
      <c r="S100" s="59"/>
      <c r="T100" s="59"/>
      <c r="U100" s="59"/>
      <c r="V100" s="59"/>
      <c r="W100" s="59"/>
      <c r="X100" s="59"/>
      <c r="Y100" s="59"/>
      <c r="Z100" s="59"/>
      <c r="AA100" s="49"/>
      <c r="AB100" s="49"/>
      <c r="AC100" s="49"/>
      <c r="AD100" s="49"/>
      <c r="AN100" s="43"/>
      <c r="AO100" s="43"/>
      <c r="AP100" s="43"/>
      <c r="AQ100" s="43"/>
      <c r="AR100" s="43"/>
      <c r="AS100" s="43"/>
      <c r="AT100" s="43"/>
      <c r="AU100" s="43"/>
      <c r="AV100" s="43"/>
      <c r="AW100" s="43"/>
      <c r="AX100" s="43"/>
      <c r="AY100" s="43"/>
      <c r="AZ100" s="43"/>
      <c r="BA100" s="43"/>
      <c r="BB100" s="43"/>
      <c r="BC100" s="43"/>
      <c r="BD100" s="43"/>
      <c r="BE100" s="43"/>
      <c r="BF100" s="43"/>
      <c r="BG100" s="43"/>
      <c r="BH100" s="43"/>
      <c r="BI100" s="43"/>
      <c r="BJ100" s="43"/>
      <c r="BK100" s="43"/>
      <c r="BL100" s="43"/>
      <c r="BM100" s="43"/>
      <c r="BN100" s="43"/>
      <c r="BO100" s="43"/>
      <c r="BP100" s="43"/>
      <c r="BQ100" s="43"/>
      <c r="BR100" s="43"/>
      <c r="BS100" s="43"/>
      <c r="BT100" s="43"/>
      <c r="BU100" s="43"/>
      <c r="BV100" s="43"/>
      <c r="BW100" s="43"/>
      <c r="BX100" s="43"/>
      <c r="BY100" s="43"/>
      <c r="BZ100" s="43"/>
    </row>
    <row r="101" spans="1:78" ht="15" x14ac:dyDescent="0.25">
      <c r="A101" s="47"/>
      <c r="B101" s="49"/>
      <c r="C101" s="59"/>
      <c r="D101" s="59"/>
      <c r="E101" s="62"/>
      <c r="F101" s="59"/>
      <c r="G101" s="59"/>
      <c r="H101" s="59"/>
      <c r="I101" s="59"/>
      <c r="J101" s="59"/>
      <c r="K101" s="59"/>
      <c r="L101" s="59"/>
      <c r="M101" s="59"/>
      <c r="N101" s="59"/>
      <c r="O101" s="59"/>
      <c r="P101" s="59"/>
      <c r="Q101" s="59"/>
      <c r="R101" s="59"/>
      <c r="S101" s="59"/>
      <c r="T101" s="59"/>
      <c r="U101" s="59"/>
      <c r="V101" s="59"/>
      <c r="W101" s="59"/>
      <c r="X101" s="59"/>
      <c r="Y101" s="59"/>
      <c r="Z101" s="59"/>
      <c r="AA101" s="49"/>
      <c r="AB101" s="49"/>
      <c r="AC101" s="49"/>
      <c r="AD101" s="49"/>
      <c r="AN101" s="43"/>
      <c r="AO101" s="43"/>
      <c r="AP101" s="43"/>
      <c r="AQ101" s="43"/>
      <c r="AR101" s="43"/>
      <c r="AS101" s="43"/>
      <c r="AT101" s="43"/>
      <c r="AU101" s="43"/>
      <c r="AV101" s="43"/>
      <c r="AW101" s="43"/>
      <c r="AX101" s="43"/>
      <c r="AY101" s="43"/>
      <c r="AZ101" s="43"/>
      <c r="BA101" s="43"/>
      <c r="BB101" s="43"/>
      <c r="BC101" s="43"/>
      <c r="BD101" s="43"/>
      <c r="BE101" s="43"/>
      <c r="BF101" s="43"/>
      <c r="BG101" s="43"/>
      <c r="BH101" s="43"/>
      <c r="BI101" s="43"/>
      <c r="BJ101" s="43"/>
      <c r="BK101" s="43"/>
      <c r="BL101" s="43"/>
      <c r="BM101" s="43"/>
      <c r="BN101" s="43"/>
      <c r="BO101" s="43"/>
      <c r="BP101" s="43"/>
      <c r="BQ101" s="43"/>
      <c r="BR101" s="43"/>
      <c r="BS101" s="43"/>
      <c r="BT101" s="43"/>
      <c r="BU101" s="43"/>
      <c r="BV101" s="43"/>
      <c r="BW101" s="43"/>
      <c r="BX101" s="43"/>
      <c r="BY101" s="43"/>
      <c r="BZ101" s="43"/>
    </row>
    <row r="102" spans="1:78" x14ac:dyDescent="0.3">
      <c r="A102" s="47"/>
      <c r="B102" s="84" t="s">
        <v>122</v>
      </c>
      <c r="C102" s="84"/>
      <c r="D102" s="85"/>
      <c r="E102" s="86"/>
      <c r="F102" s="85"/>
      <c r="G102" s="85"/>
      <c r="H102" s="85"/>
      <c r="I102" s="85"/>
      <c r="J102" s="85"/>
      <c r="K102" s="85"/>
      <c r="L102" s="85"/>
      <c r="M102" s="85"/>
      <c r="N102" s="47"/>
      <c r="O102" s="47"/>
      <c r="P102" s="48"/>
      <c r="Q102" s="48"/>
      <c r="R102" s="49"/>
      <c r="S102" s="49"/>
      <c r="T102" s="49"/>
      <c r="U102" s="49"/>
      <c r="V102" s="49"/>
      <c r="W102" s="49"/>
      <c r="X102" s="49"/>
      <c r="Y102" s="49"/>
      <c r="Z102" s="49"/>
      <c r="AA102" s="49"/>
      <c r="AB102" s="49"/>
      <c r="AC102" s="49"/>
      <c r="AD102" s="49"/>
      <c r="AN102" s="43"/>
      <c r="AO102" s="43"/>
      <c r="AP102" s="43"/>
      <c r="AQ102" s="43"/>
      <c r="AR102" s="43"/>
      <c r="AS102" s="43"/>
      <c r="AT102" s="43"/>
      <c r="AU102" s="43"/>
      <c r="AV102" s="43"/>
      <c r="AW102" s="43"/>
      <c r="AX102" s="43"/>
      <c r="AY102" s="43"/>
      <c r="AZ102" s="43"/>
      <c r="BA102" s="43"/>
      <c r="BB102" s="43"/>
      <c r="BC102" s="43"/>
      <c r="BD102" s="43"/>
      <c r="BE102" s="43"/>
      <c r="BF102" s="43"/>
      <c r="BG102" s="43"/>
      <c r="BH102" s="43"/>
      <c r="BI102" s="43"/>
      <c r="BJ102" s="43"/>
      <c r="BK102" s="43"/>
      <c r="BL102" s="43"/>
      <c r="BM102" s="43"/>
      <c r="BN102" s="43"/>
      <c r="BO102" s="43"/>
      <c r="BP102" s="43"/>
      <c r="BQ102" s="43"/>
      <c r="BR102" s="43"/>
      <c r="BS102" s="43"/>
      <c r="BT102" s="43"/>
      <c r="BU102" s="43"/>
      <c r="BV102" s="43"/>
      <c r="BW102" s="43"/>
      <c r="BX102" s="43"/>
      <c r="BY102" s="43"/>
      <c r="BZ102" s="43"/>
    </row>
    <row r="103" spans="1:78" x14ac:dyDescent="0.3">
      <c r="A103" s="47"/>
      <c r="B103" s="128"/>
      <c r="C103" s="128"/>
      <c r="D103" s="128"/>
      <c r="E103" s="128"/>
      <c r="F103" s="128"/>
      <c r="G103" s="128"/>
      <c r="H103" s="128"/>
      <c r="I103" s="128"/>
      <c r="J103" s="128"/>
      <c r="K103" s="128"/>
      <c r="L103" s="128"/>
      <c r="M103" s="128"/>
      <c r="N103" s="47"/>
      <c r="O103" s="47"/>
      <c r="P103" s="48"/>
      <c r="Q103" s="48"/>
      <c r="R103" s="49"/>
      <c r="S103" s="49"/>
      <c r="T103" s="49"/>
      <c r="U103" s="49"/>
      <c r="V103" s="49"/>
      <c r="W103" s="49"/>
      <c r="X103" s="49"/>
      <c r="Y103" s="49"/>
      <c r="Z103" s="49"/>
      <c r="AA103" s="49"/>
      <c r="AB103" s="49"/>
      <c r="AC103" s="49"/>
      <c r="AD103" s="49"/>
      <c r="AN103" s="43"/>
      <c r="AO103" s="43"/>
      <c r="AP103" s="43"/>
      <c r="AQ103" s="43"/>
      <c r="AR103" s="43"/>
      <c r="AS103" s="43"/>
      <c r="AT103" s="43"/>
      <c r="AU103" s="43"/>
      <c r="AV103" s="43"/>
      <c r="AW103" s="43"/>
      <c r="AX103" s="43"/>
    </row>
    <row r="104" spans="1:78" x14ac:dyDescent="0.3">
      <c r="A104" s="47"/>
      <c r="B104" s="127"/>
      <c r="C104" s="127"/>
      <c r="D104" s="127"/>
      <c r="E104" s="127"/>
      <c r="F104" s="127"/>
      <c r="G104" s="127"/>
      <c r="H104" s="127"/>
      <c r="I104" s="127"/>
      <c r="J104" s="127"/>
      <c r="K104" s="127"/>
      <c r="L104" s="127"/>
      <c r="M104" s="127"/>
      <c r="N104" s="47"/>
      <c r="O104" s="47"/>
      <c r="P104" s="48"/>
      <c r="Q104" s="48"/>
      <c r="R104" s="49"/>
      <c r="S104" s="49"/>
      <c r="T104" s="49"/>
      <c r="U104" s="49"/>
      <c r="V104" s="49"/>
      <c r="W104" s="49"/>
      <c r="X104" s="49"/>
      <c r="Y104" s="49"/>
      <c r="Z104" s="49"/>
      <c r="AA104" s="49"/>
      <c r="AB104" s="49"/>
      <c r="AC104" s="49"/>
      <c r="AD104" s="49"/>
      <c r="AN104" s="43"/>
      <c r="AO104" s="43"/>
      <c r="AP104" s="43"/>
      <c r="AQ104" s="43"/>
      <c r="AR104" s="43"/>
      <c r="AS104" s="43"/>
      <c r="AT104" s="43"/>
      <c r="AU104" s="43"/>
      <c r="AV104" s="43"/>
      <c r="AW104" s="43"/>
      <c r="AX104" s="43"/>
    </row>
    <row r="105" spans="1:78" x14ac:dyDescent="0.3">
      <c r="A105" s="47"/>
      <c r="B105" s="127"/>
      <c r="C105" s="127"/>
      <c r="D105" s="127"/>
      <c r="E105" s="127"/>
      <c r="F105" s="127"/>
      <c r="G105" s="127"/>
      <c r="H105" s="127"/>
      <c r="I105" s="127"/>
      <c r="J105" s="127"/>
      <c r="K105" s="127"/>
      <c r="L105" s="127"/>
      <c r="M105" s="127"/>
      <c r="N105" s="47"/>
      <c r="O105" s="47"/>
      <c r="P105" s="48"/>
      <c r="Q105" s="48"/>
      <c r="R105" s="49"/>
      <c r="S105" s="49"/>
      <c r="T105" s="49"/>
      <c r="U105" s="49"/>
      <c r="V105" s="49"/>
      <c r="W105" s="49"/>
      <c r="X105" s="49"/>
      <c r="Y105" s="49"/>
      <c r="Z105" s="49"/>
      <c r="AA105" s="49"/>
      <c r="AB105" s="49"/>
      <c r="AC105" s="49"/>
      <c r="AD105" s="49"/>
      <c r="AN105" s="43"/>
      <c r="AO105" s="43"/>
      <c r="AP105" s="43"/>
      <c r="AQ105" s="43"/>
      <c r="AR105" s="43"/>
      <c r="AS105" s="43"/>
      <c r="AT105" s="43"/>
      <c r="AU105" s="43"/>
      <c r="AV105" s="43"/>
      <c r="AW105" s="43"/>
      <c r="AX105" s="43"/>
    </row>
    <row r="106" spans="1:78" x14ac:dyDescent="0.3">
      <c r="A106" s="47"/>
      <c r="B106" s="127"/>
      <c r="C106" s="127"/>
      <c r="D106" s="127"/>
      <c r="E106" s="127"/>
      <c r="F106" s="127"/>
      <c r="G106" s="127"/>
      <c r="H106" s="127"/>
      <c r="I106" s="127"/>
      <c r="J106" s="127"/>
      <c r="K106" s="127"/>
      <c r="L106" s="127"/>
      <c r="M106" s="127"/>
      <c r="N106" s="47"/>
      <c r="O106" s="47"/>
      <c r="P106" s="48"/>
      <c r="Q106" s="48"/>
      <c r="R106" s="49"/>
      <c r="S106" s="49"/>
      <c r="T106" s="49"/>
      <c r="U106" s="49"/>
      <c r="V106" s="49"/>
      <c r="W106" s="49"/>
      <c r="X106" s="49"/>
      <c r="Y106" s="49"/>
      <c r="Z106" s="49"/>
      <c r="AA106" s="49"/>
      <c r="AB106" s="49"/>
      <c r="AC106" s="49"/>
      <c r="AD106" s="49"/>
      <c r="AN106" s="43"/>
      <c r="AO106" s="43"/>
      <c r="AP106" s="43"/>
      <c r="AQ106" s="43"/>
      <c r="AR106" s="43"/>
      <c r="AS106" s="43"/>
      <c r="AT106" s="43"/>
      <c r="AU106" s="43"/>
      <c r="AV106" s="43"/>
      <c r="AW106" s="43"/>
      <c r="AX106" s="43"/>
    </row>
    <row r="107" spans="1:78" x14ac:dyDescent="0.3">
      <c r="A107" s="47"/>
      <c r="B107" s="127"/>
      <c r="C107" s="127"/>
      <c r="D107" s="127"/>
      <c r="E107" s="127"/>
      <c r="F107" s="127"/>
      <c r="G107" s="127"/>
      <c r="H107" s="127"/>
      <c r="I107" s="127"/>
      <c r="J107" s="127"/>
      <c r="K107" s="127"/>
      <c r="L107" s="127"/>
      <c r="M107" s="127"/>
      <c r="N107" s="47"/>
      <c r="O107" s="47"/>
      <c r="P107" s="48"/>
      <c r="Q107" s="48"/>
      <c r="R107" s="49"/>
      <c r="S107" s="49"/>
      <c r="T107" s="49"/>
      <c r="U107" s="49"/>
      <c r="V107" s="49"/>
      <c r="W107" s="49"/>
      <c r="X107" s="49"/>
      <c r="Y107" s="49"/>
      <c r="Z107" s="49"/>
      <c r="AA107" s="49"/>
      <c r="AB107" s="49"/>
      <c r="AC107" s="49"/>
      <c r="AD107" s="49"/>
      <c r="AN107" s="43"/>
      <c r="AO107" s="43"/>
      <c r="AP107" s="43"/>
      <c r="AQ107" s="43"/>
      <c r="AR107" s="43"/>
      <c r="AS107" s="43"/>
      <c r="AT107" s="43"/>
      <c r="AU107" s="43"/>
      <c r="AV107" s="43"/>
      <c r="AW107" s="43"/>
      <c r="AX107" s="43"/>
    </row>
    <row r="108" spans="1:78" x14ac:dyDescent="0.3">
      <c r="A108" s="47"/>
      <c r="B108" s="127"/>
      <c r="C108" s="127"/>
      <c r="D108" s="127"/>
      <c r="E108" s="127"/>
      <c r="F108" s="127"/>
      <c r="G108" s="127"/>
      <c r="H108" s="127"/>
      <c r="I108" s="127"/>
      <c r="J108" s="127"/>
      <c r="K108" s="127"/>
      <c r="L108" s="127"/>
      <c r="M108" s="127"/>
      <c r="N108" s="47"/>
      <c r="O108" s="47"/>
      <c r="P108" s="48"/>
      <c r="Q108" s="48"/>
      <c r="R108" s="49"/>
      <c r="S108" s="49"/>
      <c r="T108" s="49"/>
      <c r="U108" s="49"/>
      <c r="V108" s="49"/>
      <c r="W108" s="49"/>
      <c r="X108" s="49"/>
      <c r="Y108" s="49"/>
      <c r="Z108" s="49"/>
      <c r="AA108" s="49"/>
      <c r="AB108" s="49"/>
      <c r="AC108" s="49"/>
      <c r="AD108" s="49"/>
    </row>
    <row r="109" spans="1:78" x14ac:dyDescent="0.3">
      <c r="A109" s="47"/>
      <c r="B109" s="47"/>
      <c r="C109" s="49"/>
      <c r="D109" s="47"/>
      <c r="E109" s="62"/>
      <c r="F109" s="47"/>
      <c r="G109" s="47"/>
      <c r="H109" s="47"/>
      <c r="I109" s="47"/>
      <c r="J109" s="47"/>
      <c r="K109" s="47"/>
      <c r="L109" s="47"/>
      <c r="M109" s="47"/>
      <c r="N109" s="47"/>
      <c r="O109" s="47"/>
      <c r="P109" s="48"/>
      <c r="Q109" s="48"/>
      <c r="R109" s="49"/>
      <c r="S109" s="49"/>
      <c r="T109" s="49"/>
      <c r="U109" s="49"/>
      <c r="V109" s="49"/>
      <c r="W109" s="49"/>
      <c r="X109" s="49"/>
      <c r="Y109" s="49"/>
      <c r="Z109" s="49"/>
      <c r="AA109" s="49"/>
      <c r="AB109" s="49"/>
      <c r="AC109" s="49"/>
      <c r="AD109" s="49"/>
    </row>
    <row r="110" spans="1:78" x14ac:dyDescent="0.3">
      <c r="A110" s="47"/>
      <c r="B110" s="47"/>
      <c r="C110" s="49"/>
      <c r="D110" s="47"/>
      <c r="E110" s="62"/>
      <c r="F110" s="47"/>
      <c r="G110" s="47"/>
      <c r="H110" s="47"/>
      <c r="I110" s="47"/>
      <c r="J110" s="47"/>
      <c r="K110" s="47"/>
      <c r="L110" s="47"/>
      <c r="M110" s="47"/>
      <c r="N110" s="47"/>
      <c r="O110" s="47"/>
      <c r="P110" s="48"/>
      <c r="Q110" s="48"/>
      <c r="R110" s="49"/>
      <c r="S110" s="49"/>
      <c r="T110" s="49"/>
      <c r="U110" s="49"/>
      <c r="V110" s="49"/>
      <c r="W110" s="49"/>
      <c r="X110" s="49"/>
      <c r="Y110" s="49"/>
      <c r="Z110" s="49"/>
      <c r="AA110" s="49"/>
      <c r="AB110" s="49"/>
      <c r="AC110" s="49"/>
      <c r="AD110" s="49"/>
    </row>
    <row r="111" spans="1:78" x14ac:dyDescent="0.3">
      <c r="A111" s="47"/>
      <c r="B111" s="47"/>
      <c r="C111" s="49"/>
      <c r="D111" s="47"/>
      <c r="E111" s="62"/>
      <c r="F111" s="47"/>
      <c r="G111" s="47"/>
      <c r="H111" s="47"/>
      <c r="I111" s="47"/>
      <c r="J111" s="47"/>
      <c r="K111" s="47"/>
      <c r="L111" s="47"/>
      <c r="M111" s="47"/>
      <c r="N111" s="47"/>
      <c r="O111" s="47"/>
      <c r="P111" s="48"/>
      <c r="Q111" s="48"/>
      <c r="R111" s="49"/>
      <c r="S111" s="49"/>
      <c r="T111" s="49"/>
      <c r="U111" s="49"/>
      <c r="V111" s="49"/>
      <c r="W111" s="49"/>
      <c r="X111" s="49"/>
      <c r="Y111" s="49"/>
      <c r="Z111" s="49"/>
      <c r="AA111" s="49"/>
      <c r="AB111" s="49"/>
      <c r="AC111" s="49"/>
      <c r="AD111" s="49"/>
    </row>
    <row r="112" spans="1:78" x14ac:dyDescent="0.3">
      <c r="A112" s="47"/>
      <c r="B112" s="47"/>
      <c r="C112" s="49"/>
      <c r="D112" s="47"/>
      <c r="E112" s="62"/>
      <c r="F112" s="47"/>
      <c r="G112" s="47"/>
      <c r="H112" s="47"/>
      <c r="I112" s="47"/>
      <c r="J112" s="47"/>
      <c r="K112" s="47"/>
      <c r="L112" s="47"/>
      <c r="M112" s="47"/>
      <c r="N112" s="47"/>
      <c r="O112" s="47"/>
      <c r="P112" s="48"/>
      <c r="Q112" s="48"/>
      <c r="R112" s="49"/>
      <c r="S112" s="49"/>
      <c r="T112" s="49"/>
      <c r="U112" s="49"/>
      <c r="V112" s="49"/>
      <c r="W112" s="49"/>
      <c r="X112" s="49"/>
      <c r="Y112" s="49"/>
      <c r="Z112" s="49"/>
      <c r="AA112" s="49"/>
      <c r="AB112" s="49"/>
      <c r="AC112" s="49"/>
      <c r="AD112" s="49"/>
    </row>
    <row r="113" spans="1:30" x14ac:dyDescent="0.3">
      <c r="A113" s="47"/>
      <c r="B113" s="47"/>
      <c r="C113" s="49"/>
      <c r="D113" s="47"/>
      <c r="E113" s="62"/>
      <c r="F113" s="47"/>
      <c r="G113" s="47"/>
      <c r="H113" s="47"/>
      <c r="I113" s="47"/>
      <c r="J113" s="47"/>
      <c r="K113" s="47"/>
      <c r="L113" s="47"/>
      <c r="M113" s="47"/>
      <c r="N113" s="47"/>
      <c r="O113" s="47"/>
      <c r="P113" s="48"/>
      <c r="Q113" s="48"/>
      <c r="R113" s="49"/>
      <c r="S113" s="49"/>
      <c r="T113" s="49"/>
      <c r="U113" s="49"/>
      <c r="V113" s="49"/>
      <c r="W113" s="49"/>
      <c r="X113" s="49"/>
      <c r="Y113" s="49"/>
      <c r="Z113" s="49"/>
      <c r="AA113" s="49"/>
      <c r="AB113" s="49"/>
      <c r="AC113" s="49"/>
      <c r="AD113" s="49"/>
    </row>
    <row r="114" spans="1:30" x14ac:dyDescent="0.3">
      <c r="A114" s="47"/>
      <c r="B114" s="47"/>
      <c r="C114" s="49"/>
      <c r="D114" s="47"/>
      <c r="E114" s="62"/>
      <c r="F114" s="47"/>
      <c r="G114" s="47"/>
      <c r="H114" s="47"/>
      <c r="I114" s="47"/>
      <c r="J114" s="47"/>
      <c r="K114" s="47"/>
      <c r="L114" s="47"/>
      <c r="M114" s="47"/>
      <c r="N114" s="47"/>
      <c r="O114" s="47"/>
      <c r="P114" s="48"/>
      <c r="Q114" s="48"/>
      <c r="R114" s="49"/>
      <c r="S114" s="49"/>
      <c r="T114" s="49"/>
      <c r="U114" s="49"/>
      <c r="V114" s="49"/>
      <c r="W114" s="49"/>
      <c r="X114" s="49"/>
      <c r="Y114" s="49"/>
      <c r="Z114" s="49"/>
      <c r="AA114" s="49"/>
      <c r="AB114" s="49"/>
      <c r="AC114" s="49"/>
      <c r="AD114" s="49"/>
    </row>
    <row r="115" spans="1:30" x14ac:dyDescent="0.3">
      <c r="A115" s="47"/>
      <c r="B115" s="47"/>
      <c r="C115" s="49"/>
      <c r="D115" s="47"/>
      <c r="E115" s="62"/>
      <c r="F115" s="47"/>
      <c r="G115" s="47"/>
      <c r="H115" s="47"/>
      <c r="I115" s="47"/>
      <c r="J115" s="47"/>
      <c r="K115" s="47"/>
      <c r="L115" s="47"/>
      <c r="M115" s="47"/>
      <c r="N115" s="47"/>
      <c r="O115" s="47"/>
      <c r="P115" s="48"/>
      <c r="Q115" s="48"/>
      <c r="R115" s="49"/>
      <c r="S115" s="49"/>
      <c r="T115" s="49"/>
      <c r="U115" s="49"/>
      <c r="V115" s="49"/>
      <c r="W115" s="49"/>
      <c r="X115" s="49"/>
      <c r="Y115" s="49"/>
      <c r="Z115" s="49"/>
      <c r="AA115" s="49"/>
      <c r="AB115" s="49"/>
      <c r="AC115" s="49"/>
      <c r="AD115" s="49"/>
    </row>
    <row r="116" spans="1:30" x14ac:dyDescent="0.3">
      <c r="A116" s="47"/>
      <c r="B116" s="47"/>
      <c r="C116" s="49"/>
      <c r="D116" s="47"/>
      <c r="E116" s="62"/>
      <c r="F116" s="47"/>
      <c r="G116" s="47"/>
      <c r="H116" s="47"/>
      <c r="I116" s="47"/>
      <c r="J116" s="47"/>
      <c r="K116" s="47"/>
      <c r="L116" s="47"/>
      <c r="M116" s="47"/>
      <c r="N116" s="47"/>
      <c r="O116" s="47"/>
      <c r="P116" s="48"/>
      <c r="Q116" s="48"/>
      <c r="R116" s="49"/>
      <c r="S116" s="49"/>
      <c r="T116" s="49"/>
      <c r="U116" s="49"/>
      <c r="V116" s="49"/>
      <c r="W116" s="49"/>
      <c r="X116" s="49"/>
      <c r="Y116" s="49"/>
      <c r="Z116" s="49"/>
      <c r="AA116" s="49"/>
      <c r="AB116" s="49"/>
      <c r="AC116" s="49"/>
      <c r="AD116" s="49"/>
    </row>
    <row r="117" spans="1:30" x14ac:dyDescent="0.3">
      <c r="A117" s="47"/>
      <c r="B117" s="47"/>
      <c r="C117" s="49"/>
      <c r="D117" s="47"/>
      <c r="E117" s="62"/>
      <c r="F117" s="47"/>
      <c r="G117" s="47"/>
      <c r="H117" s="47"/>
      <c r="I117" s="47"/>
      <c r="J117" s="47"/>
      <c r="K117" s="47"/>
      <c r="L117" s="47"/>
      <c r="M117" s="47"/>
      <c r="N117" s="47"/>
      <c r="O117" s="47"/>
      <c r="P117" s="48"/>
      <c r="Q117" s="48"/>
      <c r="R117" s="49"/>
      <c r="S117" s="49"/>
      <c r="T117" s="49"/>
      <c r="U117" s="49"/>
      <c r="V117" s="49"/>
      <c r="W117" s="49"/>
      <c r="X117" s="49"/>
      <c r="Y117" s="49"/>
      <c r="Z117" s="49"/>
      <c r="AA117" s="49"/>
      <c r="AB117" s="49"/>
      <c r="AC117" s="49"/>
      <c r="AD117" s="49"/>
    </row>
    <row r="118" spans="1:30" x14ac:dyDescent="0.3">
      <c r="A118" s="47"/>
      <c r="B118" s="47"/>
      <c r="C118" s="49"/>
      <c r="D118" s="47"/>
      <c r="E118" s="62"/>
      <c r="F118" s="47"/>
      <c r="G118" s="47"/>
      <c r="H118" s="47"/>
      <c r="I118" s="47"/>
      <c r="J118" s="47"/>
      <c r="K118" s="47"/>
      <c r="L118" s="47"/>
      <c r="M118" s="47"/>
      <c r="N118" s="47"/>
      <c r="O118" s="47"/>
      <c r="P118" s="48"/>
      <c r="Q118" s="48"/>
      <c r="R118" s="49"/>
      <c r="S118" s="49"/>
      <c r="T118" s="49"/>
      <c r="U118" s="49"/>
      <c r="V118" s="49"/>
      <c r="W118" s="49"/>
      <c r="X118" s="49"/>
      <c r="Y118" s="49"/>
      <c r="Z118" s="49"/>
      <c r="AA118" s="49"/>
      <c r="AB118" s="49"/>
      <c r="AC118" s="49"/>
      <c r="AD118" s="49"/>
    </row>
    <row r="119" spans="1:30" x14ac:dyDescent="0.3">
      <c r="A119" s="47"/>
      <c r="B119" s="47"/>
      <c r="C119" s="49"/>
      <c r="D119" s="47"/>
      <c r="E119" s="62"/>
      <c r="F119" s="47"/>
      <c r="G119" s="47"/>
      <c r="H119" s="47"/>
      <c r="I119" s="47"/>
      <c r="J119" s="47"/>
      <c r="K119" s="47"/>
      <c r="L119" s="47"/>
      <c r="M119" s="47"/>
      <c r="N119" s="47"/>
      <c r="O119" s="47"/>
      <c r="P119" s="48"/>
      <c r="Q119" s="48"/>
      <c r="R119" s="49"/>
      <c r="S119" s="49"/>
      <c r="T119" s="49"/>
      <c r="U119" s="49"/>
      <c r="V119" s="49"/>
      <c r="W119" s="49"/>
      <c r="X119" s="49"/>
      <c r="Y119" s="49"/>
      <c r="Z119" s="49"/>
      <c r="AA119" s="49"/>
      <c r="AB119" s="49"/>
      <c r="AC119" s="49"/>
      <c r="AD119" s="49"/>
    </row>
    <row r="120" spans="1:30" x14ac:dyDescent="0.3">
      <c r="A120" s="47"/>
      <c r="B120" s="47"/>
      <c r="C120" s="49"/>
      <c r="D120" s="47"/>
      <c r="E120" s="62"/>
      <c r="F120" s="47"/>
      <c r="G120" s="47"/>
      <c r="H120" s="47"/>
      <c r="I120" s="47"/>
      <c r="J120" s="47"/>
      <c r="K120" s="47"/>
      <c r="L120" s="47"/>
      <c r="M120" s="47"/>
      <c r="N120" s="47"/>
      <c r="O120" s="47"/>
      <c r="P120" s="48"/>
      <c r="Q120" s="48"/>
      <c r="R120" s="49"/>
      <c r="S120" s="49"/>
      <c r="T120" s="49"/>
      <c r="U120" s="49"/>
      <c r="V120" s="49"/>
      <c r="W120" s="49"/>
      <c r="X120" s="49"/>
      <c r="Y120" s="49"/>
      <c r="Z120" s="49"/>
      <c r="AA120" s="49"/>
      <c r="AB120" s="49"/>
      <c r="AC120" s="49"/>
      <c r="AD120" s="49"/>
    </row>
    <row r="121" spans="1:30" x14ac:dyDescent="0.3">
      <c r="A121" s="47"/>
      <c r="B121" s="47"/>
      <c r="C121" s="49"/>
      <c r="D121" s="47"/>
      <c r="E121" s="62"/>
      <c r="F121" s="47"/>
      <c r="G121" s="47"/>
      <c r="H121" s="47"/>
      <c r="I121" s="47"/>
      <c r="J121" s="47"/>
      <c r="K121" s="47"/>
      <c r="L121" s="47"/>
      <c r="M121" s="47"/>
      <c r="N121" s="47"/>
      <c r="O121" s="47"/>
      <c r="P121" s="48"/>
      <c r="Q121" s="48"/>
      <c r="R121" s="49"/>
      <c r="S121" s="49"/>
      <c r="T121" s="49"/>
      <c r="U121" s="49"/>
      <c r="V121" s="49"/>
      <c r="W121" s="49"/>
      <c r="X121" s="49"/>
      <c r="Y121" s="49"/>
      <c r="Z121" s="49"/>
      <c r="AA121" s="49"/>
      <c r="AB121" s="49"/>
      <c r="AC121" s="49"/>
      <c r="AD121" s="49"/>
    </row>
    <row r="122" spans="1:30" x14ac:dyDescent="0.3">
      <c r="A122" s="47"/>
      <c r="B122" s="47"/>
      <c r="C122" s="49"/>
      <c r="D122" s="47"/>
      <c r="E122" s="62"/>
      <c r="F122" s="47"/>
      <c r="G122" s="47"/>
      <c r="H122" s="47"/>
      <c r="I122" s="47"/>
      <c r="J122" s="47"/>
      <c r="K122" s="47"/>
      <c r="L122" s="47"/>
      <c r="M122" s="47"/>
      <c r="N122" s="47"/>
      <c r="O122" s="47"/>
      <c r="P122" s="48"/>
      <c r="Q122" s="48"/>
      <c r="R122" s="49"/>
      <c r="S122" s="49"/>
      <c r="T122" s="49"/>
      <c r="U122" s="49"/>
      <c r="V122" s="49"/>
      <c r="W122" s="49"/>
      <c r="X122" s="49"/>
      <c r="Y122" s="49"/>
      <c r="Z122" s="49"/>
      <c r="AA122" s="49"/>
      <c r="AB122" s="49"/>
      <c r="AC122" s="49"/>
      <c r="AD122" s="49"/>
    </row>
    <row r="123" spans="1:30" x14ac:dyDescent="0.3">
      <c r="A123" s="47"/>
      <c r="B123" s="47"/>
      <c r="C123" s="49"/>
      <c r="D123" s="47"/>
      <c r="E123" s="62"/>
      <c r="F123" s="47"/>
      <c r="G123" s="47"/>
      <c r="H123" s="47"/>
      <c r="I123" s="47"/>
      <c r="J123" s="47"/>
      <c r="K123" s="47"/>
      <c r="L123" s="47"/>
      <c r="M123" s="47"/>
      <c r="N123" s="47"/>
      <c r="O123" s="47"/>
      <c r="P123" s="48"/>
      <c r="Q123" s="48"/>
      <c r="R123" s="49"/>
      <c r="S123" s="49"/>
      <c r="T123" s="49"/>
      <c r="U123" s="49"/>
      <c r="V123" s="49"/>
      <c r="W123" s="49"/>
      <c r="X123" s="49"/>
      <c r="Y123" s="49"/>
      <c r="Z123" s="49"/>
      <c r="AA123" s="49"/>
      <c r="AB123" s="49"/>
      <c r="AC123" s="49"/>
      <c r="AD123" s="49"/>
    </row>
    <row r="124" spans="1:30" x14ac:dyDescent="0.3">
      <c r="A124" s="47"/>
      <c r="B124" s="47"/>
      <c r="C124" s="49"/>
      <c r="D124" s="47"/>
      <c r="E124" s="62"/>
      <c r="F124" s="47"/>
      <c r="G124" s="47"/>
      <c r="H124" s="47"/>
      <c r="I124" s="47"/>
      <c r="J124" s="47"/>
      <c r="K124" s="47"/>
      <c r="L124" s="47"/>
      <c r="M124" s="47"/>
      <c r="N124" s="47"/>
      <c r="O124" s="47"/>
      <c r="P124" s="48"/>
      <c r="Q124" s="48"/>
      <c r="R124" s="49"/>
      <c r="S124" s="49"/>
      <c r="T124" s="49"/>
      <c r="U124" s="49"/>
      <c r="V124" s="49"/>
      <c r="W124" s="49"/>
      <c r="X124" s="49"/>
      <c r="Y124" s="49"/>
      <c r="Z124" s="49"/>
      <c r="AA124" s="49"/>
      <c r="AB124" s="49"/>
      <c r="AC124" s="49"/>
      <c r="AD124" s="49"/>
    </row>
    <row r="125" spans="1:30" x14ac:dyDescent="0.3">
      <c r="A125" s="47"/>
      <c r="B125" s="47"/>
      <c r="C125" s="49"/>
      <c r="D125" s="47"/>
      <c r="E125" s="62"/>
      <c r="F125" s="47"/>
      <c r="G125" s="47"/>
      <c r="H125" s="47"/>
      <c r="I125" s="47"/>
      <c r="J125" s="47"/>
      <c r="K125" s="47"/>
      <c r="L125" s="47"/>
      <c r="M125" s="47"/>
      <c r="N125" s="47"/>
      <c r="O125" s="47"/>
      <c r="P125" s="48"/>
      <c r="Q125" s="48"/>
      <c r="R125" s="49"/>
      <c r="S125" s="49"/>
      <c r="T125" s="49"/>
      <c r="U125" s="49"/>
      <c r="V125" s="49"/>
      <c r="W125" s="49"/>
      <c r="X125" s="49"/>
      <c r="Y125" s="49"/>
      <c r="Z125" s="49"/>
      <c r="AA125" s="49"/>
      <c r="AB125" s="49"/>
      <c r="AC125" s="49"/>
      <c r="AD125" s="49"/>
    </row>
    <row r="126" spans="1:30" x14ac:dyDescent="0.3">
      <c r="A126" s="47"/>
      <c r="B126" s="47"/>
      <c r="C126" s="49"/>
      <c r="D126" s="47"/>
      <c r="E126" s="62"/>
      <c r="F126" s="47"/>
      <c r="G126" s="47"/>
      <c r="H126" s="47"/>
      <c r="I126" s="47"/>
      <c r="J126" s="47"/>
      <c r="K126" s="47"/>
      <c r="L126" s="47"/>
      <c r="M126" s="47"/>
      <c r="N126" s="47"/>
      <c r="O126" s="47"/>
      <c r="P126" s="48"/>
      <c r="Q126" s="48"/>
      <c r="R126" s="49"/>
      <c r="S126" s="49"/>
      <c r="T126" s="49"/>
      <c r="U126" s="49"/>
      <c r="V126" s="49"/>
      <c r="W126" s="49"/>
      <c r="X126" s="49"/>
      <c r="Y126" s="49"/>
      <c r="Z126" s="49"/>
      <c r="AA126" s="49"/>
      <c r="AB126" s="49"/>
      <c r="AC126" s="49"/>
      <c r="AD126" s="49"/>
    </row>
    <row r="127" spans="1:30" x14ac:dyDescent="0.3">
      <c r="A127" s="47"/>
      <c r="B127" s="47"/>
      <c r="C127" s="49"/>
      <c r="D127" s="47"/>
      <c r="E127" s="47"/>
      <c r="F127" s="47"/>
      <c r="G127" s="47"/>
      <c r="H127" s="47"/>
      <c r="I127" s="47"/>
      <c r="J127" s="47"/>
      <c r="K127" s="47"/>
      <c r="L127" s="47"/>
      <c r="M127" s="47"/>
      <c r="N127" s="47"/>
      <c r="O127" s="47"/>
      <c r="P127" s="48"/>
      <c r="Q127" s="48"/>
      <c r="R127" s="49"/>
      <c r="S127" s="49"/>
      <c r="T127" s="49"/>
      <c r="U127" s="49"/>
      <c r="V127" s="49"/>
      <c r="W127" s="49"/>
      <c r="X127" s="49"/>
      <c r="Y127" s="49"/>
      <c r="Z127" s="49"/>
      <c r="AA127" s="49"/>
      <c r="AB127" s="49"/>
      <c r="AC127" s="49"/>
      <c r="AD127" s="49"/>
    </row>
    <row r="128" spans="1:30" x14ac:dyDescent="0.3">
      <c r="A128" s="47"/>
      <c r="B128" s="47"/>
      <c r="C128" s="49"/>
      <c r="D128" s="47"/>
      <c r="E128" s="47"/>
      <c r="F128" s="47"/>
      <c r="G128" s="47"/>
      <c r="H128" s="47"/>
      <c r="I128" s="47"/>
      <c r="J128" s="47"/>
      <c r="K128" s="47"/>
      <c r="L128" s="47"/>
      <c r="M128" s="47"/>
      <c r="N128" s="47"/>
      <c r="O128" s="47"/>
      <c r="P128" s="48"/>
      <c r="Q128" s="48"/>
      <c r="R128" s="49"/>
      <c r="S128" s="49"/>
      <c r="T128" s="49"/>
      <c r="U128" s="49"/>
      <c r="V128" s="49"/>
      <c r="W128" s="49"/>
      <c r="X128" s="49"/>
      <c r="Y128" s="49"/>
      <c r="Z128" s="49"/>
      <c r="AA128" s="49"/>
      <c r="AB128" s="49"/>
      <c r="AC128" s="49"/>
      <c r="AD128" s="49"/>
    </row>
    <row r="129" spans="1:30" x14ac:dyDescent="0.3">
      <c r="A129" s="47"/>
      <c r="B129" s="47"/>
      <c r="C129" s="49"/>
      <c r="D129" s="47"/>
      <c r="E129" s="47"/>
      <c r="F129" s="47"/>
      <c r="G129" s="47"/>
      <c r="H129" s="47"/>
      <c r="I129" s="47"/>
      <c r="J129" s="47"/>
      <c r="K129" s="47"/>
      <c r="L129" s="47"/>
      <c r="M129" s="47"/>
      <c r="N129" s="47"/>
      <c r="O129" s="47"/>
      <c r="P129" s="48"/>
      <c r="Q129" s="48"/>
      <c r="R129" s="49"/>
      <c r="S129" s="49"/>
      <c r="T129" s="49"/>
      <c r="U129" s="49"/>
      <c r="V129" s="49"/>
      <c r="W129" s="49"/>
      <c r="X129" s="49"/>
      <c r="Y129" s="49"/>
      <c r="Z129" s="49"/>
      <c r="AA129" s="49"/>
      <c r="AB129" s="49"/>
      <c r="AC129" s="49"/>
      <c r="AD129" s="49"/>
    </row>
    <row r="130" spans="1:30" x14ac:dyDescent="0.3">
      <c r="A130" s="47"/>
      <c r="B130" s="47"/>
      <c r="C130" s="49"/>
      <c r="D130" s="47"/>
      <c r="E130" s="47"/>
      <c r="F130" s="47"/>
      <c r="G130" s="47"/>
      <c r="H130" s="47"/>
      <c r="I130" s="47"/>
      <c r="J130" s="47"/>
      <c r="K130" s="47"/>
      <c r="L130" s="47"/>
      <c r="M130" s="47"/>
      <c r="N130" s="47"/>
      <c r="O130" s="47"/>
      <c r="P130" s="48"/>
      <c r="Q130" s="48"/>
      <c r="R130" s="49"/>
      <c r="S130" s="49"/>
      <c r="T130" s="49"/>
      <c r="U130" s="49"/>
      <c r="V130" s="49"/>
      <c r="W130" s="49"/>
      <c r="X130" s="49"/>
      <c r="Y130" s="49"/>
      <c r="Z130" s="49"/>
      <c r="AA130" s="49"/>
      <c r="AB130" s="49"/>
      <c r="AC130" s="49"/>
      <c r="AD130" s="49"/>
    </row>
    <row r="131" spans="1:30" x14ac:dyDescent="0.3">
      <c r="A131" s="47"/>
      <c r="B131" s="47"/>
      <c r="C131" s="49"/>
      <c r="D131" s="47"/>
      <c r="E131" s="47"/>
      <c r="F131" s="47"/>
      <c r="G131" s="47"/>
      <c r="H131" s="47"/>
      <c r="I131" s="47"/>
      <c r="J131" s="47"/>
      <c r="K131" s="47"/>
      <c r="L131" s="47"/>
      <c r="M131" s="47"/>
      <c r="N131" s="47"/>
      <c r="O131" s="47"/>
      <c r="P131" s="48"/>
      <c r="Q131" s="48"/>
      <c r="R131" s="49"/>
      <c r="S131" s="49"/>
      <c r="T131" s="49"/>
      <c r="U131" s="49"/>
      <c r="V131" s="49"/>
      <c r="W131" s="49"/>
      <c r="X131" s="49"/>
      <c r="Y131" s="49"/>
      <c r="Z131" s="49"/>
      <c r="AA131" s="49"/>
      <c r="AB131" s="49"/>
      <c r="AC131" s="49"/>
      <c r="AD131" s="49"/>
    </row>
    <row r="132" spans="1:30" x14ac:dyDescent="0.3">
      <c r="A132" s="47"/>
      <c r="B132" s="47"/>
      <c r="C132" s="49"/>
      <c r="D132" s="47"/>
      <c r="E132" s="47"/>
      <c r="F132" s="47"/>
      <c r="G132" s="47"/>
      <c r="H132" s="47"/>
      <c r="I132" s="47"/>
      <c r="J132" s="47"/>
      <c r="K132" s="47"/>
      <c r="L132" s="47"/>
      <c r="M132" s="47"/>
      <c r="N132" s="47"/>
      <c r="O132" s="47"/>
      <c r="P132" s="48"/>
      <c r="Q132" s="48"/>
      <c r="R132" s="49"/>
      <c r="S132" s="49"/>
      <c r="T132" s="49"/>
      <c r="U132" s="49"/>
      <c r="V132" s="49"/>
      <c r="W132" s="49"/>
      <c r="X132" s="49"/>
      <c r="Y132" s="49"/>
      <c r="Z132" s="49"/>
      <c r="AA132" s="49"/>
      <c r="AB132" s="49"/>
      <c r="AC132" s="49"/>
      <c r="AD132" s="49"/>
    </row>
    <row r="133" spans="1:30" x14ac:dyDescent="0.3">
      <c r="A133" s="47"/>
      <c r="B133" s="47"/>
      <c r="C133" s="49"/>
      <c r="D133" s="47"/>
      <c r="E133" s="47"/>
      <c r="F133" s="47"/>
      <c r="G133" s="47"/>
      <c r="H133" s="47"/>
      <c r="I133" s="47"/>
      <c r="J133" s="47"/>
      <c r="K133" s="47"/>
      <c r="L133" s="47"/>
      <c r="M133" s="47"/>
      <c r="N133" s="47"/>
      <c r="O133" s="47"/>
      <c r="P133" s="48"/>
      <c r="Q133" s="48"/>
      <c r="R133" s="49"/>
      <c r="S133" s="49"/>
      <c r="T133" s="49"/>
      <c r="U133" s="49"/>
      <c r="V133" s="49"/>
      <c r="W133" s="49"/>
      <c r="X133" s="49"/>
      <c r="Y133" s="49"/>
      <c r="Z133" s="49"/>
      <c r="AA133" s="49"/>
      <c r="AB133" s="49"/>
      <c r="AC133" s="49"/>
      <c r="AD133" s="49"/>
    </row>
    <row r="134" spans="1:30" x14ac:dyDescent="0.3">
      <c r="A134" s="47"/>
      <c r="B134" s="47"/>
      <c r="C134" s="49"/>
      <c r="D134" s="47"/>
      <c r="E134" s="47"/>
      <c r="F134" s="47"/>
      <c r="G134" s="47"/>
      <c r="H134" s="47"/>
      <c r="I134" s="47"/>
      <c r="J134" s="47"/>
      <c r="K134" s="47"/>
      <c r="L134" s="47"/>
      <c r="M134" s="47"/>
      <c r="N134" s="47"/>
      <c r="O134" s="47"/>
      <c r="P134" s="48"/>
      <c r="Q134" s="48"/>
      <c r="R134" s="49"/>
      <c r="S134" s="49"/>
      <c r="T134" s="49"/>
      <c r="U134" s="49"/>
      <c r="V134" s="49"/>
      <c r="W134" s="49"/>
      <c r="X134" s="49"/>
      <c r="Y134" s="49"/>
      <c r="Z134" s="49"/>
      <c r="AA134" s="49"/>
      <c r="AB134" s="49"/>
      <c r="AC134" s="49"/>
      <c r="AD134" s="49"/>
    </row>
    <row r="135" spans="1:30" x14ac:dyDescent="0.3">
      <c r="A135" s="47"/>
      <c r="B135" s="47"/>
      <c r="C135" s="49"/>
      <c r="D135" s="47"/>
      <c r="E135" s="47"/>
      <c r="F135" s="47"/>
      <c r="G135" s="47"/>
      <c r="H135" s="47"/>
      <c r="I135" s="47"/>
      <c r="J135" s="47"/>
      <c r="K135" s="47"/>
      <c r="L135" s="47"/>
      <c r="M135" s="47"/>
      <c r="N135" s="47"/>
      <c r="O135" s="47"/>
      <c r="P135" s="48"/>
      <c r="Q135" s="48"/>
      <c r="R135" s="49"/>
      <c r="S135" s="49"/>
      <c r="T135" s="49"/>
      <c r="U135" s="49"/>
      <c r="V135" s="49"/>
      <c r="W135" s="49"/>
      <c r="X135" s="49"/>
      <c r="Y135" s="49"/>
      <c r="Z135" s="49"/>
      <c r="AA135" s="49"/>
      <c r="AB135" s="49"/>
      <c r="AC135" s="49"/>
      <c r="AD135" s="49"/>
    </row>
    <row r="136" spans="1:30" x14ac:dyDescent="0.3">
      <c r="A136" s="47"/>
      <c r="B136" s="47"/>
      <c r="C136" s="49"/>
      <c r="D136" s="47"/>
      <c r="E136" s="47"/>
      <c r="F136" s="47"/>
      <c r="G136" s="47"/>
      <c r="H136" s="47"/>
      <c r="I136" s="47"/>
      <c r="J136" s="47"/>
      <c r="K136" s="47"/>
      <c r="L136" s="47"/>
      <c r="M136" s="47"/>
      <c r="N136" s="47"/>
      <c r="O136" s="47"/>
      <c r="P136" s="48"/>
      <c r="Q136" s="48"/>
      <c r="R136" s="49"/>
      <c r="S136" s="49"/>
      <c r="T136" s="49"/>
      <c r="U136" s="49"/>
      <c r="V136" s="49"/>
      <c r="W136" s="49"/>
      <c r="X136" s="49"/>
      <c r="Y136" s="49"/>
      <c r="Z136" s="49"/>
      <c r="AA136" s="49"/>
      <c r="AB136" s="49"/>
      <c r="AC136" s="49"/>
      <c r="AD136" s="49"/>
    </row>
    <row r="137" spans="1:30" x14ac:dyDescent="0.3">
      <c r="A137" s="47"/>
      <c r="B137" s="47"/>
      <c r="C137" s="49"/>
      <c r="D137" s="47"/>
      <c r="E137" s="47"/>
      <c r="F137" s="47"/>
      <c r="G137" s="47"/>
      <c r="H137" s="47"/>
      <c r="I137" s="47"/>
      <c r="J137" s="47"/>
      <c r="K137" s="47"/>
      <c r="L137" s="47"/>
      <c r="M137" s="47"/>
      <c r="N137" s="47"/>
      <c r="O137" s="47"/>
      <c r="P137" s="48"/>
      <c r="Q137" s="48"/>
      <c r="R137" s="49"/>
      <c r="S137" s="49"/>
      <c r="T137" s="49"/>
      <c r="U137" s="49"/>
      <c r="V137" s="49"/>
      <c r="W137" s="49"/>
      <c r="X137" s="49"/>
      <c r="Y137" s="49"/>
      <c r="Z137" s="49"/>
      <c r="AA137" s="49"/>
      <c r="AB137" s="49"/>
      <c r="AC137" s="49"/>
      <c r="AD137" s="49"/>
    </row>
    <row r="138" spans="1:30" x14ac:dyDescent="0.3">
      <c r="A138" s="47"/>
      <c r="B138" s="47"/>
      <c r="C138" s="49"/>
      <c r="D138" s="47"/>
      <c r="E138" s="47"/>
      <c r="F138" s="47"/>
      <c r="G138" s="47"/>
      <c r="H138" s="47"/>
      <c r="I138" s="47"/>
      <c r="J138" s="47"/>
      <c r="K138" s="47"/>
      <c r="L138" s="47"/>
      <c r="M138" s="47"/>
      <c r="N138" s="47"/>
      <c r="O138" s="47"/>
      <c r="P138" s="48"/>
      <c r="Q138" s="48"/>
      <c r="R138" s="49"/>
      <c r="S138" s="49"/>
      <c r="T138" s="49"/>
      <c r="U138" s="49"/>
      <c r="V138" s="49"/>
      <c r="W138" s="49"/>
      <c r="X138" s="49"/>
      <c r="Y138" s="49"/>
      <c r="Z138" s="49"/>
      <c r="AA138" s="49"/>
      <c r="AB138" s="49"/>
      <c r="AC138" s="49"/>
      <c r="AD138" s="49"/>
    </row>
    <row r="139" spans="1:30" x14ac:dyDescent="0.3">
      <c r="A139" s="47"/>
      <c r="B139" s="47"/>
      <c r="C139" s="49"/>
      <c r="D139" s="47"/>
      <c r="E139" s="47"/>
      <c r="F139" s="47"/>
      <c r="G139" s="47"/>
      <c r="H139" s="47"/>
      <c r="I139" s="47"/>
      <c r="J139" s="47"/>
      <c r="K139" s="47"/>
      <c r="L139" s="47"/>
      <c r="M139" s="47"/>
      <c r="N139" s="47"/>
      <c r="O139" s="47"/>
      <c r="P139" s="48"/>
      <c r="Q139" s="48"/>
      <c r="R139" s="49"/>
      <c r="S139" s="49"/>
      <c r="T139" s="49"/>
      <c r="U139" s="49"/>
      <c r="V139" s="49"/>
      <c r="W139" s="49"/>
      <c r="X139" s="49"/>
      <c r="Y139" s="49"/>
      <c r="Z139" s="49"/>
      <c r="AA139" s="49"/>
      <c r="AB139" s="49"/>
      <c r="AC139" s="49"/>
      <c r="AD139" s="49"/>
    </row>
    <row r="140" spans="1:30" x14ac:dyDescent="0.3">
      <c r="A140" s="47"/>
      <c r="B140" s="47"/>
      <c r="C140" s="49"/>
      <c r="D140" s="47"/>
      <c r="E140" s="47"/>
      <c r="F140" s="47"/>
      <c r="G140" s="47"/>
      <c r="H140" s="47"/>
      <c r="I140" s="47"/>
      <c r="J140" s="47"/>
      <c r="K140" s="47"/>
      <c r="L140" s="47"/>
      <c r="M140" s="47"/>
      <c r="N140" s="47"/>
      <c r="O140" s="47"/>
      <c r="P140" s="48"/>
      <c r="Q140" s="48"/>
      <c r="R140" s="49"/>
      <c r="S140" s="49"/>
      <c r="T140" s="49"/>
      <c r="U140" s="49"/>
      <c r="V140" s="49"/>
      <c r="W140" s="49"/>
      <c r="X140" s="49"/>
      <c r="Y140" s="49"/>
      <c r="Z140" s="49"/>
      <c r="AA140" s="49"/>
      <c r="AB140" s="49"/>
      <c r="AC140" s="49"/>
      <c r="AD140" s="49"/>
    </row>
    <row r="141" spans="1:30" x14ac:dyDescent="0.3">
      <c r="A141" s="47"/>
      <c r="B141" s="47"/>
      <c r="C141" s="49"/>
      <c r="D141" s="47"/>
      <c r="E141" s="47"/>
      <c r="F141" s="47"/>
      <c r="G141" s="47"/>
      <c r="H141" s="47"/>
      <c r="I141" s="47"/>
      <c r="J141" s="47"/>
      <c r="K141" s="47"/>
      <c r="L141" s="47"/>
      <c r="M141" s="47"/>
      <c r="N141" s="47"/>
      <c r="O141" s="47"/>
      <c r="P141" s="48"/>
      <c r="Q141" s="48"/>
      <c r="R141" s="49"/>
      <c r="S141" s="49"/>
      <c r="T141" s="49"/>
      <c r="U141" s="49"/>
      <c r="V141" s="49"/>
      <c r="W141" s="49"/>
      <c r="X141" s="49"/>
      <c r="Y141" s="49"/>
      <c r="Z141" s="49"/>
      <c r="AA141" s="49"/>
      <c r="AB141" s="49"/>
      <c r="AC141" s="49"/>
      <c r="AD141" s="49"/>
    </row>
    <row r="142" spans="1:30" x14ac:dyDescent="0.3">
      <c r="A142" s="47"/>
      <c r="B142" s="47"/>
      <c r="C142" s="49"/>
      <c r="D142" s="47"/>
      <c r="E142" s="47"/>
      <c r="F142" s="47"/>
      <c r="G142" s="47"/>
      <c r="H142" s="47"/>
      <c r="I142" s="47"/>
      <c r="J142" s="47"/>
      <c r="K142" s="47"/>
      <c r="L142" s="47"/>
      <c r="M142" s="47"/>
      <c r="N142" s="47"/>
      <c r="O142" s="47"/>
      <c r="P142" s="48"/>
      <c r="Q142" s="48"/>
      <c r="R142" s="49"/>
      <c r="S142" s="49"/>
      <c r="T142" s="49"/>
      <c r="U142" s="49"/>
      <c r="V142" s="49"/>
      <c r="W142" s="49"/>
      <c r="X142" s="49"/>
      <c r="Y142" s="49"/>
      <c r="Z142" s="49"/>
      <c r="AA142" s="49"/>
      <c r="AB142" s="49"/>
      <c r="AC142" s="49"/>
      <c r="AD142" s="49"/>
    </row>
    <row r="143" spans="1:30" x14ac:dyDescent="0.3">
      <c r="A143" s="47"/>
      <c r="B143" s="47"/>
      <c r="C143" s="49"/>
      <c r="D143" s="47"/>
      <c r="E143" s="47"/>
      <c r="F143" s="47"/>
      <c r="G143" s="47"/>
      <c r="H143" s="47"/>
      <c r="I143" s="47"/>
      <c r="J143" s="47"/>
      <c r="K143" s="47"/>
      <c r="L143" s="47"/>
      <c r="M143" s="47"/>
      <c r="N143" s="47"/>
      <c r="O143" s="47"/>
      <c r="P143" s="48"/>
      <c r="Q143" s="48"/>
      <c r="R143" s="49"/>
      <c r="S143" s="49"/>
      <c r="T143" s="49"/>
      <c r="U143" s="49"/>
      <c r="V143" s="49"/>
      <c r="W143" s="49"/>
      <c r="X143" s="49"/>
      <c r="Y143" s="49"/>
      <c r="Z143" s="49"/>
      <c r="AA143" s="49"/>
      <c r="AB143" s="49"/>
      <c r="AC143" s="49"/>
      <c r="AD143" s="49"/>
    </row>
    <row r="144" spans="1:30" x14ac:dyDescent="0.3">
      <c r="C144"/>
    </row>
    <row r="145" spans="3:3" x14ac:dyDescent="0.3">
      <c r="C145"/>
    </row>
    <row r="146" spans="3:3" x14ac:dyDescent="0.3">
      <c r="C146"/>
    </row>
    <row r="147" spans="3:3" x14ac:dyDescent="0.3">
      <c r="C147"/>
    </row>
    <row r="148" spans="3:3" x14ac:dyDescent="0.3">
      <c r="C148"/>
    </row>
    <row r="149" spans="3:3" x14ac:dyDescent="0.3">
      <c r="C149"/>
    </row>
    <row r="150" spans="3:3" x14ac:dyDescent="0.3">
      <c r="C150"/>
    </row>
    <row r="151" spans="3:3" x14ac:dyDescent="0.3">
      <c r="C151"/>
    </row>
    <row r="152" spans="3:3" x14ac:dyDescent="0.3">
      <c r="C152"/>
    </row>
    <row r="153" spans="3:3" x14ac:dyDescent="0.3">
      <c r="C153"/>
    </row>
    <row r="154" spans="3:3" x14ac:dyDescent="0.3">
      <c r="C154"/>
    </row>
    <row r="155" spans="3:3" x14ac:dyDescent="0.3">
      <c r="C155"/>
    </row>
    <row r="156" spans="3:3" x14ac:dyDescent="0.3">
      <c r="C156"/>
    </row>
  </sheetData>
  <sheetProtection algorithmName="SHA-512" hashValue="99+/+IrSCN1RQcnX/jIl6h0iWBYQegC3eXWTUj2cgbSEwHuxbh4AmyhVX15rJkJfq51gzucct4NvRpJRE+jDag==" saltValue="jLQXIRL7Gs429NynZNYQ0g==" spinCount="100000" sheet="1" objects="1" scenarios="1"/>
  <dataConsolidate>
    <dataRefs count="1">
      <dataRef ref="B38:B45" sheet="Presupuesto"/>
    </dataRefs>
  </dataConsolidate>
  <mergeCells count="116">
    <mergeCell ref="C18:O18"/>
    <mergeCell ref="B8:O8"/>
    <mergeCell ref="B10:O10"/>
    <mergeCell ref="B11:O11"/>
    <mergeCell ref="B13:O13"/>
    <mergeCell ref="B14:O14"/>
    <mergeCell ref="B12:O12"/>
    <mergeCell ref="B15:O15"/>
    <mergeCell ref="C29:O29"/>
    <mergeCell ref="B39:B40"/>
    <mergeCell ref="U30:V30"/>
    <mergeCell ref="W30:X30"/>
    <mergeCell ref="Y30:Z30"/>
    <mergeCell ref="AA30:AB30"/>
    <mergeCell ref="AA39:AB39"/>
    <mergeCell ref="Q39:R39"/>
    <mergeCell ref="S39:T39"/>
    <mergeCell ref="U39:V39"/>
    <mergeCell ref="W39:X39"/>
    <mergeCell ref="Y39:Z39"/>
    <mergeCell ref="P35:Q35"/>
    <mergeCell ref="P36:Q36"/>
    <mergeCell ref="G39:H39"/>
    <mergeCell ref="E39:F39"/>
    <mergeCell ref="C39:D39"/>
    <mergeCell ref="O39:P39"/>
    <mergeCell ref="M39:N39"/>
    <mergeCell ref="K39:L39"/>
    <mergeCell ref="I39:J39"/>
    <mergeCell ref="C38:Z38"/>
    <mergeCell ref="S30:T30"/>
    <mergeCell ref="W99:X99"/>
    <mergeCell ref="Y99:Z99"/>
    <mergeCell ref="AA99:AB99"/>
    <mergeCell ref="M99:N99"/>
    <mergeCell ref="O99:P99"/>
    <mergeCell ref="Q99:R99"/>
    <mergeCell ref="S99:T99"/>
    <mergeCell ref="U99:V99"/>
    <mergeCell ref="C99:D99"/>
    <mergeCell ref="E99:F99"/>
    <mergeCell ref="G99:H99"/>
    <mergeCell ref="I99:J99"/>
    <mergeCell ref="K99:L99"/>
    <mergeCell ref="AC42:AD42"/>
    <mergeCell ref="AC43:AD43"/>
    <mergeCell ref="AC44:AD44"/>
    <mergeCell ref="AC45:AD45"/>
    <mergeCell ref="B108:M108"/>
    <mergeCell ref="P19:Q19"/>
    <mergeCell ref="P20:Q20"/>
    <mergeCell ref="P21:Q21"/>
    <mergeCell ref="P22:Q22"/>
    <mergeCell ref="P23:Q23"/>
    <mergeCell ref="P24:Q24"/>
    <mergeCell ref="P25:Q25"/>
    <mergeCell ref="P26:Q26"/>
    <mergeCell ref="P27:Q27"/>
    <mergeCell ref="P30:Q30"/>
    <mergeCell ref="P31:Q31"/>
    <mergeCell ref="P32:Q32"/>
    <mergeCell ref="P33:Q33"/>
    <mergeCell ref="P34:Q34"/>
    <mergeCell ref="B103:M103"/>
    <mergeCell ref="B104:M104"/>
    <mergeCell ref="B105:M105"/>
    <mergeCell ref="B106:M106"/>
    <mergeCell ref="B107:M107"/>
    <mergeCell ref="AC52:AD52"/>
    <mergeCell ref="AC53:AD53"/>
    <mergeCell ref="AC54:AD54"/>
    <mergeCell ref="AC55:AD55"/>
    <mergeCell ref="AC56:AD56"/>
    <mergeCell ref="AC46:AD46"/>
    <mergeCell ref="AC47:AD47"/>
    <mergeCell ref="AC48:AD48"/>
    <mergeCell ref="AC49:AD49"/>
    <mergeCell ref="AC51:AD51"/>
    <mergeCell ref="AC62:AD62"/>
    <mergeCell ref="AC63:AD63"/>
    <mergeCell ref="AC64:AD64"/>
    <mergeCell ref="AC65:AD65"/>
    <mergeCell ref="AC66:AD66"/>
    <mergeCell ref="AC57:AD57"/>
    <mergeCell ref="AC59:AD59"/>
    <mergeCell ref="AC60:AD60"/>
    <mergeCell ref="AC61:AD61"/>
    <mergeCell ref="AC72:AD72"/>
    <mergeCell ref="AC73:AD73"/>
    <mergeCell ref="AC75:AD75"/>
    <mergeCell ref="AC76:AD76"/>
    <mergeCell ref="AC67:AD67"/>
    <mergeCell ref="AC68:AD68"/>
    <mergeCell ref="AC69:AD69"/>
    <mergeCell ref="AC70:AD70"/>
    <mergeCell ref="AC71:AD71"/>
    <mergeCell ref="AC82:AD82"/>
    <mergeCell ref="AC83:AD83"/>
    <mergeCell ref="AC84:AD84"/>
    <mergeCell ref="AC86:AD86"/>
    <mergeCell ref="AC87:AD87"/>
    <mergeCell ref="AC77:AD77"/>
    <mergeCell ref="AC78:AD78"/>
    <mergeCell ref="AC79:AD79"/>
    <mergeCell ref="AC80:AD80"/>
    <mergeCell ref="AC81:AD81"/>
    <mergeCell ref="AC94:AD94"/>
    <mergeCell ref="AC95:AD95"/>
    <mergeCell ref="AC96:AD96"/>
    <mergeCell ref="AC97:AD97"/>
    <mergeCell ref="AC98:AD98"/>
    <mergeCell ref="AC88:AD88"/>
    <mergeCell ref="AC89:AD89"/>
    <mergeCell ref="AC90:AD90"/>
    <mergeCell ref="AC91:AD91"/>
    <mergeCell ref="AC93:AD93"/>
  </mergeCells>
  <conditionalFormatting sqref="C41:D41">
    <cfRule type="cellIs" dxfId="791" priority="1735" operator="greaterThan">
      <formula>$C$41</formula>
    </cfRule>
  </conditionalFormatting>
  <conditionalFormatting sqref="D41">
    <cfRule type="cellIs" dxfId="790" priority="1712" operator="greaterThan">
      <formula>$C$41</formula>
    </cfRule>
  </conditionalFormatting>
  <conditionalFormatting sqref="D42">
    <cfRule type="cellIs" dxfId="789" priority="1695" operator="greaterThan">
      <formula>$C$42</formula>
    </cfRule>
  </conditionalFormatting>
  <conditionalFormatting sqref="D43">
    <cfRule type="cellIs" dxfId="788" priority="1692" operator="greaterThan">
      <formula>$C$43</formula>
    </cfRule>
    <cfRule type="cellIs" dxfId="787" priority="1694" operator="greaterThan">
      <formula>$C$43</formula>
    </cfRule>
  </conditionalFormatting>
  <conditionalFormatting sqref="D44">
    <cfRule type="cellIs" dxfId="786" priority="1691" operator="greaterThan">
      <formula>$C$44</formula>
    </cfRule>
    <cfRule type="cellIs" dxfId="785" priority="1693" operator="greaterThan">
      <formula>$C$44</formula>
    </cfRule>
  </conditionalFormatting>
  <conditionalFormatting sqref="D45">
    <cfRule type="cellIs" dxfId="784" priority="1690" operator="greaterThan">
      <formula>$C$45</formula>
    </cfRule>
  </conditionalFormatting>
  <conditionalFormatting sqref="D46">
    <cfRule type="cellIs" dxfId="783" priority="1689" operator="greaterThan">
      <formula>$C$46</formula>
    </cfRule>
  </conditionalFormatting>
  <conditionalFormatting sqref="D47">
    <cfRule type="cellIs" dxfId="782" priority="1688" operator="greaterThan">
      <formula>$C$47</formula>
    </cfRule>
  </conditionalFormatting>
  <conditionalFormatting sqref="D48">
    <cfRule type="cellIs" dxfId="781" priority="1687" operator="greaterThan">
      <formula>$C$48</formula>
    </cfRule>
  </conditionalFormatting>
  <conditionalFormatting sqref="D49">
    <cfRule type="cellIs" dxfId="780" priority="1686" operator="greaterThan">
      <formula>$C$49</formula>
    </cfRule>
  </conditionalFormatting>
  <conditionalFormatting sqref="F41">
    <cfRule type="cellIs" dxfId="779" priority="1669" operator="greaterThan">
      <formula>$E$41</formula>
    </cfRule>
  </conditionalFormatting>
  <conditionalFormatting sqref="F42">
    <cfRule type="cellIs" dxfId="778" priority="1668" operator="greaterThan">
      <formula>$E$42</formula>
    </cfRule>
  </conditionalFormatting>
  <conditionalFormatting sqref="F43">
    <cfRule type="cellIs" dxfId="777" priority="1667" operator="greaterThan">
      <formula>$E$43</formula>
    </cfRule>
  </conditionalFormatting>
  <conditionalFormatting sqref="F44">
    <cfRule type="cellIs" dxfId="776" priority="1666" operator="greaterThan">
      <formula>$E$44</formula>
    </cfRule>
  </conditionalFormatting>
  <conditionalFormatting sqref="F45">
    <cfRule type="cellIs" dxfId="775" priority="1665" operator="greaterThan">
      <formula>$E$45</formula>
    </cfRule>
  </conditionalFormatting>
  <conditionalFormatting sqref="F46">
    <cfRule type="cellIs" dxfId="774" priority="1664" operator="greaterThan">
      <formula>$E$46</formula>
    </cfRule>
  </conditionalFormatting>
  <conditionalFormatting sqref="F47">
    <cfRule type="cellIs" dxfId="773" priority="1663" operator="greaterThan">
      <formula>$E$47</formula>
    </cfRule>
  </conditionalFormatting>
  <conditionalFormatting sqref="F48">
    <cfRule type="cellIs" dxfId="772" priority="1662" operator="greaterThan">
      <formula>$E$48</formula>
    </cfRule>
  </conditionalFormatting>
  <conditionalFormatting sqref="F49">
    <cfRule type="cellIs" dxfId="771" priority="1661" operator="greaterThan">
      <formula>$E$49</formula>
    </cfRule>
  </conditionalFormatting>
  <conditionalFormatting sqref="H41">
    <cfRule type="cellIs" dxfId="770" priority="1657" operator="greaterThan">
      <formula>$G$41</formula>
    </cfRule>
  </conditionalFormatting>
  <conditionalFormatting sqref="H42">
    <cfRule type="cellIs" dxfId="769" priority="1656" operator="greaterThan">
      <formula>$G$42</formula>
    </cfRule>
  </conditionalFormatting>
  <conditionalFormatting sqref="H43">
    <cfRule type="cellIs" dxfId="768" priority="1655" operator="greaterThan">
      <formula>$G$43</formula>
    </cfRule>
  </conditionalFormatting>
  <conditionalFormatting sqref="H44">
    <cfRule type="cellIs" dxfId="767" priority="1654" operator="greaterThan">
      <formula>$G$44</formula>
    </cfRule>
  </conditionalFormatting>
  <conditionalFormatting sqref="H45">
    <cfRule type="cellIs" dxfId="766" priority="1653" operator="greaterThan">
      <formula>$G$45</formula>
    </cfRule>
  </conditionalFormatting>
  <conditionalFormatting sqref="H46">
    <cfRule type="cellIs" dxfId="765" priority="1652" operator="greaterThan">
      <formula>$G$46</formula>
    </cfRule>
  </conditionalFormatting>
  <conditionalFormatting sqref="H47">
    <cfRule type="cellIs" dxfId="764" priority="1651" operator="greaterThan">
      <formula>$G$47</formula>
    </cfRule>
  </conditionalFormatting>
  <conditionalFormatting sqref="H48">
    <cfRule type="cellIs" dxfId="763" priority="1650" operator="greaterThan">
      <formula>$G$48</formula>
    </cfRule>
  </conditionalFormatting>
  <conditionalFormatting sqref="H49">
    <cfRule type="cellIs" dxfId="762" priority="1649" operator="greaterThan">
      <formula>$G$49</formula>
    </cfRule>
  </conditionalFormatting>
  <conditionalFormatting sqref="J41">
    <cfRule type="cellIs" dxfId="761" priority="1648" operator="greaterThan">
      <formula>$I$41</formula>
    </cfRule>
  </conditionalFormatting>
  <conditionalFormatting sqref="J42">
    <cfRule type="cellIs" dxfId="760" priority="1647" operator="greaterThan">
      <formula>$I$42</formula>
    </cfRule>
  </conditionalFormatting>
  <conditionalFormatting sqref="J43">
    <cfRule type="cellIs" dxfId="759" priority="1646" operator="greaterThan">
      <formula>$I$43</formula>
    </cfRule>
  </conditionalFormatting>
  <conditionalFormatting sqref="J44">
    <cfRule type="cellIs" dxfId="758" priority="1645" operator="greaterThan">
      <formula>$I$44</formula>
    </cfRule>
  </conditionalFormatting>
  <conditionalFormatting sqref="J45">
    <cfRule type="cellIs" dxfId="757" priority="1644" operator="greaterThan">
      <formula>$I$45</formula>
    </cfRule>
  </conditionalFormatting>
  <conditionalFormatting sqref="J46">
    <cfRule type="cellIs" dxfId="756" priority="1643" operator="greaterThan">
      <formula>$I$46</formula>
    </cfRule>
  </conditionalFormatting>
  <conditionalFormatting sqref="J47">
    <cfRule type="cellIs" dxfId="755" priority="1642" operator="greaterThan">
      <formula>$I$47</formula>
    </cfRule>
  </conditionalFormatting>
  <conditionalFormatting sqref="J48">
    <cfRule type="cellIs" dxfId="754" priority="1641" operator="greaterThan">
      <formula>$I$48</formula>
    </cfRule>
  </conditionalFormatting>
  <conditionalFormatting sqref="J49">
    <cfRule type="cellIs" dxfId="753" priority="1640" operator="greaterThan">
      <formula>$I$49</formula>
    </cfRule>
  </conditionalFormatting>
  <conditionalFormatting sqref="L41">
    <cfRule type="cellIs" dxfId="752" priority="1639" operator="greaterThan">
      <formula>$K$41</formula>
    </cfRule>
  </conditionalFormatting>
  <conditionalFormatting sqref="L42">
    <cfRule type="cellIs" dxfId="751" priority="1638" operator="greaterThan">
      <formula>$K$42</formula>
    </cfRule>
  </conditionalFormatting>
  <conditionalFormatting sqref="L43">
    <cfRule type="cellIs" dxfId="750" priority="1637" operator="greaterThan">
      <formula>$K$43</formula>
    </cfRule>
  </conditionalFormatting>
  <conditionalFormatting sqref="L44">
    <cfRule type="cellIs" dxfId="749" priority="1636" operator="greaterThan">
      <formula>$K$44</formula>
    </cfRule>
  </conditionalFormatting>
  <conditionalFormatting sqref="L45">
    <cfRule type="cellIs" dxfId="748" priority="1635" operator="greaterThan">
      <formula>$K$45</formula>
    </cfRule>
  </conditionalFormatting>
  <conditionalFormatting sqref="L46">
    <cfRule type="cellIs" dxfId="747" priority="1634" operator="greaterThan">
      <formula>$K$46</formula>
    </cfRule>
  </conditionalFormatting>
  <conditionalFormatting sqref="L47">
    <cfRule type="cellIs" dxfId="746" priority="1633" operator="greaterThan">
      <formula>$K$47</formula>
    </cfRule>
  </conditionalFormatting>
  <conditionalFormatting sqref="L48">
    <cfRule type="cellIs" dxfId="745" priority="1632" operator="greaterThan">
      <formula>$K$48</formula>
    </cfRule>
  </conditionalFormatting>
  <conditionalFormatting sqref="L49">
    <cfRule type="cellIs" dxfId="744" priority="1631" operator="greaterThan">
      <formula>$K$49</formula>
    </cfRule>
  </conditionalFormatting>
  <conditionalFormatting sqref="N41">
    <cfRule type="cellIs" dxfId="743" priority="1621" operator="greaterThan">
      <formula>$M$41</formula>
    </cfRule>
  </conditionalFormatting>
  <conditionalFormatting sqref="N42">
    <cfRule type="cellIs" dxfId="742" priority="1620" operator="greaterThan">
      <formula>$M$42</formula>
    </cfRule>
  </conditionalFormatting>
  <conditionalFormatting sqref="N43">
    <cfRule type="cellIs" dxfId="741" priority="1619" operator="greaterThan">
      <formula>$M$43</formula>
    </cfRule>
  </conditionalFormatting>
  <conditionalFormatting sqref="N44">
    <cfRule type="cellIs" dxfId="740" priority="1618" operator="greaterThan">
      <formula>$M$44</formula>
    </cfRule>
  </conditionalFormatting>
  <conditionalFormatting sqref="N45">
    <cfRule type="cellIs" dxfId="739" priority="1617" operator="greaterThan">
      <formula>$M$45</formula>
    </cfRule>
  </conditionalFormatting>
  <conditionalFormatting sqref="N46">
    <cfRule type="cellIs" dxfId="738" priority="1616" operator="greaterThan">
      <formula>$M$46</formula>
    </cfRule>
  </conditionalFormatting>
  <conditionalFormatting sqref="N47">
    <cfRule type="cellIs" dxfId="737" priority="1615" operator="greaterThan">
      <formula>$M$47</formula>
    </cfRule>
  </conditionalFormatting>
  <conditionalFormatting sqref="N48">
    <cfRule type="cellIs" dxfId="736" priority="1614" operator="greaterThan">
      <formula>$M$48</formula>
    </cfRule>
  </conditionalFormatting>
  <conditionalFormatting sqref="N49">
    <cfRule type="cellIs" dxfId="735" priority="1613" operator="greaterThan">
      <formula>$M$49</formula>
    </cfRule>
  </conditionalFormatting>
  <conditionalFormatting sqref="P41">
    <cfRule type="cellIs" dxfId="734" priority="1603" operator="greaterThan">
      <formula>$O$41</formula>
    </cfRule>
  </conditionalFormatting>
  <conditionalFormatting sqref="P42">
    <cfRule type="cellIs" dxfId="733" priority="1602" operator="greaterThan">
      <formula>$O$42</formula>
    </cfRule>
  </conditionalFormatting>
  <conditionalFormatting sqref="P43">
    <cfRule type="cellIs" dxfId="732" priority="1601" operator="greaterThan">
      <formula>$O$43</formula>
    </cfRule>
  </conditionalFormatting>
  <conditionalFormatting sqref="P44">
    <cfRule type="cellIs" dxfId="731" priority="1600" operator="greaterThan">
      <formula>$O$44</formula>
    </cfRule>
  </conditionalFormatting>
  <conditionalFormatting sqref="P45">
    <cfRule type="cellIs" dxfId="730" priority="1599" operator="greaterThan">
      <formula>$O$45</formula>
    </cfRule>
  </conditionalFormatting>
  <conditionalFormatting sqref="P46">
    <cfRule type="cellIs" dxfId="729" priority="1598" operator="greaterThan">
      <formula>$O$46</formula>
    </cfRule>
  </conditionalFormatting>
  <conditionalFormatting sqref="P47">
    <cfRule type="cellIs" dxfId="728" priority="1597" operator="greaterThan">
      <formula>$O$47</formula>
    </cfRule>
  </conditionalFormatting>
  <conditionalFormatting sqref="P48">
    <cfRule type="cellIs" dxfId="727" priority="1596" operator="greaterThan">
      <formula>$O$48</formula>
    </cfRule>
  </conditionalFormatting>
  <conditionalFormatting sqref="P49">
    <cfRule type="cellIs" dxfId="726" priority="1595" operator="greaterThan">
      <formula>$O$49</formula>
    </cfRule>
  </conditionalFormatting>
  <conditionalFormatting sqref="R41">
    <cfRule type="cellIs" dxfId="725" priority="1585" operator="greaterThan">
      <formula>$Q$41</formula>
    </cfRule>
  </conditionalFormatting>
  <conditionalFormatting sqref="R42">
    <cfRule type="cellIs" dxfId="724" priority="1583" operator="greaterThan">
      <formula>$Q$42</formula>
    </cfRule>
    <cfRule type="cellIs" dxfId="723" priority="1584" operator="greaterThan">
      <formula>1</formula>
    </cfRule>
  </conditionalFormatting>
  <conditionalFormatting sqref="R43">
    <cfRule type="cellIs" dxfId="722" priority="1582" operator="greaterThan">
      <formula>$Q$43</formula>
    </cfRule>
  </conditionalFormatting>
  <conditionalFormatting sqref="R44">
    <cfRule type="cellIs" dxfId="721" priority="1581" operator="greaterThan">
      <formula>$Q$44</formula>
    </cfRule>
  </conditionalFormatting>
  <conditionalFormatting sqref="R45">
    <cfRule type="cellIs" dxfId="720" priority="1580" operator="greaterThan">
      <formula>$Q$45</formula>
    </cfRule>
  </conditionalFormatting>
  <conditionalFormatting sqref="R46">
    <cfRule type="cellIs" dxfId="719" priority="1579" operator="greaterThan">
      <formula>$Q$46</formula>
    </cfRule>
  </conditionalFormatting>
  <conditionalFormatting sqref="R47">
    <cfRule type="cellIs" dxfId="718" priority="1578" operator="greaterThan">
      <formula>$Q$47</formula>
    </cfRule>
  </conditionalFormatting>
  <conditionalFormatting sqref="R48">
    <cfRule type="cellIs" dxfId="717" priority="1577" operator="greaterThan">
      <formula>$Q$48</formula>
    </cfRule>
  </conditionalFormatting>
  <conditionalFormatting sqref="R49">
    <cfRule type="cellIs" dxfId="716" priority="1576" operator="greaterThan">
      <formula>$Q$49</formula>
    </cfRule>
  </conditionalFormatting>
  <conditionalFormatting sqref="T41">
    <cfRule type="cellIs" dxfId="715" priority="1565" operator="greaterThan">
      <formula>$S$41</formula>
    </cfRule>
  </conditionalFormatting>
  <conditionalFormatting sqref="T42">
    <cfRule type="cellIs" dxfId="714" priority="1564" operator="greaterThan">
      <formula>$S$42</formula>
    </cfRule>
  </conditionalFormatting>
  <conditionalFormatting sqref="T43">
    <cfRule type="cellIs" dxfId="713" priority="1563" operator="greaterThan">
      <formula>$S$43</formula>
    </cfRule>
  </conditionalFormatting>
  <conditionalFormatting sqref="T44">
    <cfRule type="cellIs" dxfId="712" priority="1562" operator="greaterThan">
      <formula>$S$44</formula>
    </cfRule>
  </conditionalFormatting>
  <conditionalFormatting sqref="T45">
    <cfRule type="cellIs" dxfId="711" priority="1561" operator="greaterThan">
      <formula>$S$45</formula>
    </cfRule>
  </conditionalFormatting>
  <conditionalFormatting sqref="T46">
    <cfRule type="cellIs" dxfId="710" priority="1560" operator="greaterThan">
      <formula>$S$46</formula>
    </cfRule>
  </conditionalFormatting>
  <conditionalFormatting sqref="T47">
    <cfRule type="cellIs" dxfId="709" priority="1559" operator="greaterThan">
      <formula>$S$47</formula>
    </cfRule>
  </conditionalFormatting>
  <conditionalFormatting sqref="T48">
    <cfRule type="cellIs" dxfId="708" priority="1558" operator="greaterThan">
      <formula>$S$48</formula>
    </cfRule>
  </conditionalFormatting>
  <conditionalFormatting sqref="T49">
    <cfRule type="cellIs" dxfId="707" priority="1557" operator="greaterThan">
      <formula>$S$49</formula>
    </cfRule>
  </conditionalFormatting>
  <conditionalFormatting sqref="V41">
    <cfRule type="cellIs" dxfId="706" priority="1529" operator="greaterThan">
      <formula>$U$41</formula>
    </cfRule>
  </conditionalFormatting>
  <conditionalFormatting sqref="V42">
    <cfRule type="cellIs" dxfId="705" priority="1528" operator="greaterThan">
      <formula>$U$42</formula>
    </cfRule>
  </conditionalFormatting>
  <conditionalFormatting sqref="V43">
    <cfRule type="cellIs" dxfId="704" priority="1527" operator="greaterThan">
      <formula>$U$43</formula>
    </cfRule>
  </conditionalFormatting>
  <conditionalFormatting sqref="V44">
    <cfRule type="cellIs" dxfId="703" priority="1526" operator="greaterThan">
      <formula>$U$44</formula>
    </cfRule>
  </conditionalFormatting>
  <conditionalFormatting sqref="V45">
    <cfRule type="cellIs" dxfId="702" priority="1525" operator="greaterThan">
      <formula>$U$45</formula>
    </cfRule>
  </conditionalFormatting>
  <conditionalFormatting sqref="V46">
    <cfRule type="cellIs" dxfId="701" priority="1524" operator="greaterThan">
      <formula>$U$46</formula>
    </cfRule>
  </conditionalFormatting>
  <conditionalFormatting sqref="V47">
    <cfRule type="cellIs" dxfId="700" priority="1523" operator="greaterThan">
      <formula>$U$47</formula>
    </cfRule>
  </conditionalFormatting>
  <conditionalFormatting sqref="V48">
    <cfRule type="cellIs" dxfId="699" priority="1522" operator="greaterThan">
      <formula>$U$48</formula>
    </cfRule>
  </conditionalFormatting>
  <conditionalFormatting sqref="V49">
    <cfRule type="cellIs" dxfId="698" priority="1521" operator="greaterThan">
      <formula>$U$49</formula>
    </cfRule>
  </conditionalFormatting>
  <conditionalFormatting sqref="X41">
    <cfRule type="cellIs" dxfId="697" priority="1509" operator="greaterThan">
      <formula>$W$41</formula>
    </cfRule>
  </conditionalFormatting>
  <conditionalFormatting sqref="X42">
    <cfRule type="cellIs" dxfId="696" priority="1508" operator="greaterThan">
      <formula>$W$42</formula>
    </cfRule>
  </conditionalFormatting>
  <conditionalFormatting sqref="X43">
    <cfRule type="cellIs" dxfId="695" priority="1507" operator="greaterThan">
      <formula>$W$43</formula>
    </cfRule>
  </conditionalFormatting>
  <conditionalFormatting sqref="X44">
    <cfRule type="cellIs" dxfId="694" priority="1505" operator="greaterThan">
      <formula>$W$44</formula>
    </cfRule>
    <cfRule type="cellIs" dxfId="693" priority="1506" operator="greaterThan">
      <formula>$W$44</formula>
    </cfRule>
  </conditionalFormatting>
  <conditionalFormatting sqref="X45">
    <cfRule type="cellIs" dxfId="692" priority="1504" operator="greaterThan">
      <formula>$W$45</formula>
    </cfRule>
  </conditionalFormatting>
  <conditionalFormatting sqref="X46">
    <cfRule type="cellIs" dxfId="691" priority="1503" operator="greaterThan">
      <formula>$W$46</formula>
    </cfRule>
  </conditionalFormatting>
  <conditionalFormatting sqref="X47">
    <cfRule type="cellIs" dxfId="690" priority="1502" operator="greaterThan">
      <formula>$W$47</formula>
    </cfRule>
  </conditionalFormatting>
  <conditionalFormatting sqref="X48">
    <cfRule type="cellIs" dxfId="689" priority="1501" operator="greaterThan">
      <formula>$W$48</formula>
    </cfRule>
  </conditionalFormatting>
  <conditionalFormatting sqref="X49">
    <cfRule type="cellIs" dxfId="688" priority="1500" operator="greaterThan">
      <formula>$W$49</formula>
    </cfRule>
  </conditionalFormatting>
  <conditionalFormatting sqref="AB41:AB49">
    <cfRule type="cellIs" dxfId="687" priority="1470" operator="greaterThan">
      <formula>$AA$41</formula>
    </cfRule>
  </conditionalFormatting>
  <conditionalFormatting sqref="D51">
    <cfRule type="cellIs" dxfId="686" priority="1400" operator="greaterThan">
      <formula>$C$51</formula>
    </cfRule>
  </conditionalFormatting>
  <conditionalFormatting sqref="D52">
    <cfRule type="cellIs" dxfId="685" priority="1399" operator="greaterThan">
      <formula>$C$52</formula>
    </cfRule>
  </conditionalFormatting>
  <conditionalFormatting sqref="D53:D54">
    <cfRule type="cellIs" dxfId="684" priority="1398" operator="greaterThan">
      <formula>$C$53</formula>
    </cfRule>
  </conditionalFormatting>
  <conditionalFormatting sqref="D54">
    <cfRule type="cellIs" dxfId="683" priority="1397" operator="greaterThan">
      <formula>$C$54</formula>
    </cfRule>
  </conditionalFormatting>
  <conditionalFormatting sqref="F51">
    <cfRule type="cellIs" dxfId="682" priority="1390" operator="greaterThan">
      <formula>$E$51</formula>
    </cfRule>
  </conditionalFormatting>
  <conditionalFormatting sqref="F52">
    <cfRule type="cellIs" dxfId="681" priority="1389" operator="greaterThan">
      <formula>$E$52</formula>
    </cfRule>
  </conditionalFormatting>
  <conditionalFormatting sqref="F53:F54">
    <cfRule type="cellIs" dxfId="680" priority="1388" operator="greaterThan">
      <formula>$E$53</formula>
    </cfRule>
  </conditionalFormatting>
  <conditionalFormatting sqref="F54">
    <cfRule type="cellIs" dxfId="679" priority="1387" operator="greaterThan">
      <formula>$E$54</formula>
    </cfRule>
  </conditionalFormatting>
  <conditionalFormatting sqref="P31:P36">
    <cfRule type="cellIs" dxfId="678" priority="1373" operator="greaterThan">
      <formula>$O$43</formula>
    </cfRule>
  </conditionalFormatting>
  <conditionalFormatting sqref="R31">
    <cfRule type="cellIs" dxfId="677" priority="1368" operator="greaterThan">
      <formula>$Q$43</formula>
    </cfRule>
  </conditionalFormatting>
  <conditionalFormatting sqref="R32">
    <cfRule type="cellIs" dxfId="676" priority="1367" operator="greaterThan">
      <formula>$Q$44</formula>
    </cfRule>
  </conditionalFormatting>
  <conditionalFormatting sqref="R33">
    <cfRule type="cellIs" dxfId="675" priority="1366" operator="greaterThan">
      <formula>$Q$45</formula>
    </cfRule>
  </conditionalFormatting>
  <conditionalFormatting sqref="T31">
    <cfRule type="cellIs" dxfId="674" priority="1364" operator="greaterThan">
      <formula>$S$43</formula>
    </cfRule>
  </conditionalFormatting>
  <conditionalFormatting sqref="T32">
    <cfRule type="cellIs" dxfId="673" priority="1363" operator="greaterThan">
      <formula>$S$44</formula>
    </cfRule>
  </conditionalFormatting>
  <conditionalFormatting sqref="T33">
    <cfRule type="cellIs" dxfId="672" priority="1362" operator="greaterThan">
      <formula>$S$45</formula>
    </cfRule>
  </conditionalFormatting>
  <conditionalFormatting sqref="V31">
    <cfRule type="cellIs" dxfId="671" priority="1360" operator="greaterThan">
      <formula>$U$43</formula>
    </cfRule>
  </conditionalFormatting>
  <conditionalFormatting sqref="V32">
    <cfRule type="cellIs" dxfId="670" priority="1359" operator="greaterThan">
      <formula>$U$44</formula>
    </cfRule>
  </conditionalFormatting>
  <conditionalFormatting sqref="V33">
    <cfRule type="cellIs" dxfId="669" priority="1358" operator="greaterThan">
      <formula>$U$45</formula>
    </cfRule>
  </conditionalFormatting>
  <conditionalFormatting sqref="X31">
    <cfRule type="cellIs" dxfId="668" priority="1356" operator="greaterThan">
      <formula>$W$43</formula>
    </cfRule>
  </conditionalFormatting>
  <conditionalFormatting sqref="X32">
    <cfRule type="cellIs" dxfId="667" priority="1354" operator="greaterThan">
      <formula>$W$44</formula>
    </cfRule>
    <cfRule type="cellIs" dxfId="666" priority="1355" operator="greaterThan">
      <formula>$W$44</formula>
    </cfRule>
  </conditionalFormatting>
  <conditionalFormatting sqref="X33">
    <cfRule type="cellIs" dxfId="665" priority="1353" operator="greaterThan">
      <formula>$W$45</formula>
    </cfRule>
  </conditionalFormatting>
  <conditionalFormatting sqref="Z31">
    <cfRule type="cellIs" dxfId="664" priority="1351" operator="greaterThan">
      <formula>$Y$43</formula>
    </cfRule>
  </conditionalFormatting>
  <conditionalFormatting sqref="Z32">
    <cfRule type="cellIs" dxfId="663" priority="1350" operator="greaterThan">
      <formula>$Y$44</formula>
    </cfRule>
  </conditionalFormatting>
  <conditionalFormatting sqref="Z33">
    <cfRule type="cellIs" dxfId="662" priority="1348" operator="greaterThan">
      <formula>$Y$45</formula>
    </cfRule>
    <cfRule type="cellIs" dxfId="661" priority="1349" operator="greaterThan">
      <formula>$Y$45</formula>
    </cfRule>
  </conditionalFormatting>
  <conditionalFormatting sqref="AB31">
    <cfRule type="cellIs" dxfId="660" priority="1346" operator="greaterThan">
      <formula>$AA$43</formula>
    </cfRule>
  </conditionalFormatting>
  <conditionalFormatting sqref="AB32">
    <cfRule type="cellIs" dxfId="659" priority="1345" operator="greaterThan">
      <formula>$AA$44</formula>
    </cfRule>
  </conditionalFormatting>
  <conditionalFormatting sqref="AB33">
    <cfRule type="cellIs" dxfId="658" priority="1344" operator="greaterThan">
      <formula>$AA$45</formula>
    </cfRule>
  </conditionalFormatting>
  <conditionalFormatting sqref="H51">
    <cfRule type="cellIs" dxfId="657" priority="1327" operator="greaterThan">
      <formula>$G$51</formula>
    </cfRule>
  </conditionalFormatting>
  <conditionalFormatting sqref="H52">
    <cfRule type="cellIs" dxfId="656" priority="1326" operator="greaterThan">
      <formula>$G$52</formula>
    </cfRule>
  </conditionalFormatting>
  <conditionalFormatting sqref="H53:H54">
    <cfRule type="cellIs" dxfId="655" priority="1325" operator="greaterThan">
      <formula>$G$53</formula>
    </cfRule>
  </conditionalFormatting>
  <conditionalFormatting sqref="H54">
    <cfRule type="cellIs" dxfId="654" priority="1324" operator="greaterThan">
      <formula>$G$54</formula>
    </cfRule>
  </conditionalFormatting>
  <conditionalFormatting sqref="J51">
    <cfRule type="cellIs" dxfId="653" priority="1322" operator="greaterThan">
      <formula>$I$51</formula>
    </cfRule>
  </conditionalFormatting>
  <conditionalFormatting sqref="J52">
    <cfRule type="cellIs" dxfId="652" priority="1321" operator="greaterThan">
      <formula>$I$52</formula>
    </cfRule>
  </conditionalFormatting>
  <conditionalFormatting sqref="J53:J54">
    <cfRule type="cellIs" dxfId="651" priority="1320" operator="greaterThan">
      <formula>$I$53</formula>
    </cfRule>
  </conditionalFormatting>
  <conditionalFormatting sqref="J54">
    <cfRule type="cellIs" dxfId="650" priority="1319" operator="greaterThan">
      <formula>$I$54</formula>
    </cfRule>
  </conditionalFormatting>
  <conditionalFormatting sqref="L51">
    <cfRule type="cellIs" dxfId="649" priority="1317" operator="greaterThan">
      <formula>$K$51</formula>
    </cfRule>
  </conditionalFormatting>
  <conditionalFormatting sqref="L52">
    <cfRule type="cellIs" dxfId="648" priority="1316" operator="greaterThan">
      <formula>$K$52</formula>
    </cfRule>
  </conditionalFormatting>
  <conditionalFormatting sqref="L53:L54">
    <cfRule type="cellIs" dxfId="647" priority="1315" operator="greaterThan">
      <formula>$K$53</formula>
    </cfRule>
  </conditionalFormatting>
  <conditionalFormatting sqref="L54">
    <cfRule type="cellIs" dxfId="646" priority="1314" operator="greaterThan">
      <formula>$K$54</formula>
    </cfRule>
  </conditionalFormatting>
  <conditionalFormatting sqref="N51">
    <cfRule type="cellIs" dxfId="645" priority="1312" operator="greaterThan">
      <formula>$M$51</formula>
    </cfRule>
  </conditionalFormatting>
  <conditionalFormatting sqref="N52">
    <cfRule type="cellIs" dxfId="644" priority="1311" operator="greaterThan">
      <formula>$M$52</formula>
    </cfRule>
  </conditionalFormatting>
  <conditionalFormatting sqref="N53:N54">
    <cfRule type="cellIs" dxfId="643" priority="1310" operator="greaterThan">
      <formula>$M$53</formula>
    </cfRule>
  </conditionalFormatting>
  <conditionalFormatting sqref="N54">
    <cfRule type="cellIs" dxfId="642" priority="1309" operator="greaterThan">
      <formula>$M$54</formula>
    </cfRule>
  </conditionalFormatting>
  <conditionalFormatting sqref="P51">
    <cfRule type="cellIs" dxfId="641" priority="1307" operator="greaterThan">
      <formula>$O$51</formula>
    </cfRule>
  </conditionalFormatting>
  <conditionalFormatting sqref="P52">
    <cfRule type="cellIs" dxfId="640" priority="1306" operator="greaterThan">
      <formula>$O$52</formula>
    </cfRule>
  </conditionalFormatting>
  <conditionalFormatting sqref="P53:P56">
    <cfRule type="cellIs" dxfId="639" priority="1305" operator="greaterThan">
      <formula>$O$53</formula>
    </cfRule>
  </conditionalFormatting>
  <conditionalFormatting sqref="P54:P56">
    <cfRule type="cellIs" dxfId="638" priority="1304" operator="greaterThan">
      <formula>$O$54</formula>
    </cfRule>
  </conditionalFormatting>
  <conditionalFormatting sqref="R51">
    <cfRule type="cellIs" dxfId="637" priority="1302" operator="greaterThan">
      <formula>$Q$51</formula>
    </cfRule>
  </conditionalFormatting>
  <conditionalFormatting sqref="R52">
    <cfRule type="cellIs" dxfId="636" priority="1301" operator="greaterThan">
      <formula>$Q$52</formula>
    </cfRule>
  </conditionalFormatting>
  <conditionalFormatting sqref="R53:R54">
    <cfRule type="cellIs" dxfId="635" priority="1300" operator="greaterThan">
      <formula>$Q$53</formula>
    </cfRule>
  </conditionalFormatting>
  <conditionalFormatting sqref="R54">
    <cfRule type="cellIs" dxfId="634" priority="1299" operator="greaterThan">
      <formula>$Q$54</formula>
    </cfRule>
  </conditionalFormatting>
  <conditionalFormatting sqref="T51">
    <cfRule type="cellIs" dxfId="633" priority="1297" operator="greaterThan">
      <formula>$S$51</formula>
    </cfRule>
  </conditionalFormatting>
  <conditionalFormatting sqref="T52">
    <cfRule type="cellIs" dxfId="632" priority="1296" operator="greaterThan">
      <formula>$S$52</formula>
    </cfRule>
  </conditionalFormatting>
  <conditionalFormatting sqref="T53:T54">
    <cfRule type="cellIs" dxfId="631" priority="1295" operator="greaterThan">
      <formula>$S$53</formula>
    </cfRule>
  </conditionalFormatting>
  <conditionalFormatting sqref="T54">
    <cfRule type="cellIs" dxfId="630" priority="1294" operator="greaterThan">
      <formula>$S$54</formula>
    </cfRule>
  </conditionalFormatting>
  <conditionalFormatting sqref="V51">
    <cfRule type="cellIs" dxfId="629" priority="1292" operator="greaterThan">
      <formula>$U$51</formula>
    </cfRule>
  </conditionalFormatting>
  <conditionalFormatting sqref="V52">
    <cfRule type="cellIs" dxfId="628" priority="1291" operator="greaterThan">
      <formula>$U$52</formula>
    </cfRule>
  </conditionalFormatting>
  <conditionalFormatting sqref="V53:V54">
    <cfRule type="cellIs" dxfId="627" priority="1290" operator="greaterThan">
      <formula>$U$53</formula>
    </cfRule>
  </conditionalFormatting>
  <conditionalFormatting sqref="V54">
    <cfRule type="cellIs" dxfId="626" priority="1289" operator="greaterThan">
      <formula>$U$54</formula>
    </cfRule>
  </conditionalFormatting>
  <conditionalFormatting sqref="X51">
    <cfRule type="cellIs" dxfId="625" priority="1287" operator="greaterThan">
      <formula>$W$51</formula>
    </cfRule>
  </conditionalFormatting>
  <conditionalFormatting sqref="X52">
    <cfRule type="cellIs" dxfId="624" priority="1286" operator="greaterThan">
      <formula>$W$52</formula>
    </cfRule>
  </conditionalFormatting>
  <conditionalFormatting sqref="X53:X54">
    <cfRule type="cellIs" dxfId="623" priority="1285" operator="greaterThan">
      <formula>$W$53</formula>
    </cfRule>
  </conditionalFormatting>
  <conditionalFormatting sqref="X54">
    <cfRule type="cellIs" dxfId="622" priority="1284" operator="greaterThan">
      <formula>$W$54</formula>
    </cfRule>
  </conditionalFormatting>
  <conditionalFormatting sqref="Z51">
    <cfRule type="cellIs" dxfId="621" priority="1270" operator="greaterThan">
      <formula>$Y$51</formula>
    </cfRule>
  </conditionalFormatting>
  <conditionalFormatting sqref="Z52">
    <cfRule type="cellIs" dxfId="620" priority="1257" operator="greaterThan">
      <formula>$Y$51</formula>
    </cfRule>
  </conditionalFormatting>
  <conditionalFormatting sqref="Z53:Z54">
    <cfRule type="cellIs" dxfId="619" priority="1256" operator="greaterThan">
      <formula>$Y$51</formula>
    </cfRule>
  </conditionalFormatting>
  <conditionalFormatting sqref="Z54">
    <cfRule type="cellIs" dxfId="618" priority="1255" operator="greaterThan">
      <formula>$Y$51</formula>
    </cfRule>
  </conditionalFormatting>
  <conditionalFormatting sqref="AB51">
    <cfRule type="cellIs" dxfId="617" priority="1253" operator="greaterThan">
      <formula>$AA$51</formula>
    </cfRule>
  </conditionalFormatting>
  <conditionalFormatting sqref="AB52">
    <cfRule type="cellIs" dxfId="616" priority="1252" operator="greaterThan">
      <formula>$AA$52</formula>
    </cfRule>
  </conditionalFormatting>
  <conditionalFormatting sqref="AB53:AB54">
    <cfRule type="cellIs" dxfId="615" priority="1251" operator="greaterThan">
      <formula>$AA$53</formula>
    </cfRule>
  </conditionalFormatting>
  <conditionalFormatting sqref="AB54">
    <cfRule type="cellIs" dxfId="614" priority="1250" operator="greaterThan">
      <formula>$AA$54</formula>
    </cfRule>
  </conditionalFormatting>
  <conditionalFormatting sqref="D58">
    <cfRule type="cellIs" dxfId="613" priority="1249" operator="greaterThan">
      <formula>$C$58</formula>
    </cfRule>
  </conditionalFormatting>
  <conditionalFormatting sqref="F58">
    <cfRule type="cellIs" dxfId="612" priority="1194" operator="greaterThan">
      <formula>$E$58</formula>
    </cfRule>
  </conditionalFormatting>
  <conditionalFormatting sqref="H58">
    <cfRule type="cellIs" dxfId="611" priority="1185" operator="greaterThan">
      <formula>$G$58</formula>
    </cfRule>
  </conditionalFormatting>
  <conditionalFormatting sqref="J58">
    <cfRule type="cellIs" dxfId="610" priority="1169" operator="greaterThan">
      <formula>$I$58</formula>
    </cfRule>
  </conditionalFormatting>
  <conditionalFormatting sqref="L58">
    <cfRule type="cellIs" dxfId="609" priority="1152" operator="greaterThan">
      <formula>$K$58</formula>
    </cfRule>
  </conditionalFormatting>
  <conditionalFormatting sqref="N58">
    <cfRule type="cellIs" dxfId="608" priority="1105" operator="greaterThan">
      <formula>$M$58</formula>
    </cfRule>
    <cfRule type="cellIs" dxfId="607" priority="1130" operator="greaterThan">
      <formula>$M$58</formula>
    </cfRule>
  </conditionalFormatting>
  <conditionalFormatting sqref="P58">
    <cfRule type="cellIs" dxfId="606" priority="1104" operator="greaterThan">
      <formula>$O$58</formula>
    </cfRule>
  </conditionalFormatting>
  <conditionalFormatting sqref="R58">
    <cfRule type="cellIs" dxfId="605" priority="1103" operator="greaterThan">
      <formula>$Q$58</formula>
    </cfRule>
  </conditionalFormatting>
  <conditionalFormatting sqref="T58">
    <cfRule type="cellIs" dxfId="604" priority="1087" operator="greaterThan">
      <formula>$S$58</formula>
    </cfRule>
  </conditionalFormatting>
  <conditionalFormatting sqref="V58">
    <cfRule type="cellIs" dxfId="603" priority="1086" operator="greaterThan">
      <formula>$U$58</formula>
    </cfRule>
  </conditionalFormatting>
  <conditionalFormatting sqref="X58">
    <cfRule type="cellIs" dxfId="602" priority="1085" operator="greaterThan">
      <formula>$W$58</formula>
    </cfRule>
  </conditionalFormatting>
  <conditionalFormatting sqref="Z58">
    <cfRule type="cellIs" dxfId="601" priority="1084" operator="greaterThan">
      <formula>$Y$58</formula>
    </cfRule>
  </conditionalFormatting>
  <conditionalFormatting sqref="AB58">
    <cfRule type="cellIs" dxfId="600" priority="1083" operator="greaterThan">
      <formula>$AA$58</formula>
    </cfRule>
  </conditionalFormatting>
  <conditionalFormatting sqref="AB59">
    <cfRule type="cellIs" dxfId="599" priority="1019" operator="greaterThan">
      <formula>$AA$59</formula>
    </cfRule>
  </conditionalFormatting>
  <conditionalFormatting sqref="AB60">
    <cfRule type="cellIs" dxfId="598" priority="1018" operator="greaterThan">
      <formula>$AA$60</formula>
    </cfRule>
  </conditionalFormatting>
  <conditionalFormatting sqref="AB61">
    <cfRule type="cellIs" dxfId="597" priority="1017" operator="greaterThan">
      <formula>$AA$61</formula>
    </cfRule>
  </conditionalFormatting>
  <conditionalFormatting sqref="AB62">
    <cfRule type="cellIs" dxfId="596" priority="1016" operator="greaterThan">
      <formula>$AA$62</formula>
    </cfRule>
  </conditionalFormatting>
  <conditionalFormatting sqref="AB63">
    <cfRule type="cellIs" dxfId="595" priority="1015" operator="greaterThan">
      <formula>$AA$63</formula>
    </cfRule>
  </conditionalFormatting>
  <conditionalFormatting sqref="AB64">
    <cfRule type="cellIs" dxfId="594" priority="1014" operator="greaterThan">
      <formula>$AA$64</formula>
    </cfRule>
  </conditionalFormatting>
  <conditionalFormatting sqref="AB65">
    <cfRule type="cellIs" dxfId="593" priority="1013" operator="greaterThan">
      <formula>$AA$65</formula>
    </cfRule>
  </conditionalFormatting>
  <conditionalFormatting sqref="AB66">
    <cfRule type="cellIs" dxfId="592" priority="1012" operator="greaterThan">
      <formula>$AA$66</formula>
    </cfRule>
  </conditionalFormatting>
  <conditionalFormatting sqref="AB67">
    <cfRule type="cellIs" dxfId="591" priority="1011" operator="greaterThan">
      <formula>$AA$67</formula>
    </cfRule>
  </conditionalFormatting>
  <conditionalFormatting sqref="AB68">
    <cfRule type="cellIs" dxfId="590" priority="1010" operator="greaterThan">
      <formula>$AA$68</formula>
    </cfRule>
  </conditionalFormatting>
  <conditionalFormatting sqref="AB69">
    <cfRule type="cellIs" dxfId="589" priority="1009" operator="greaterThan">
      <formula>$AA$69</formula>
    </cfRule>
  </conditionalFormatting>
  <conditionalFormatting sqref="AB70">
    <cfRule type="cellIs" dxfId="588" priority="1008" operator="greaterThan">
      <formula>$AA$70</formula>
    </cfRule>
  </conditionalFormatting>
  <conditionalFormatting sqref="AB71">
    <cfRule type="cellIs" dxfId="587" priority="1007" operator="greaterThan">
      <formula>$AA$71</formula>
    </cfRule>
  </conditionalFormatting>
  <conditionalFormatting sqref="AB72">
    <cfRule type="cellIs" dxfId="586" priority="1006" operator="greaterThan">
      <formula>$AA$72</formula>
    </cfRule>
  </conditionalFormatting>
  <conditionalFormatting sqref="AB73">
    <cfRule type="cellIs" dxfId="585" priority="1005" operator="greaterThan">
      <formula>$AA$73</formula>
    </cfRule>
  </conditionalFormatting>
  <conditionalFormatting sqref="Z59">
    <cfRule type="cellIs" dxfId="584" priority="995" operator="greaterThan">
      <formula>$Y$59</formula>
    </cfRule>
  </conditionalFormatting>
  <conditionalFormatting sqref="Z60">
    <cfRule type="cellIs" dxfId="583" priority="994" operator="greaterThan">
      <formula>$Y$60</formula>
    </cfRule>
  </conditionalFormatting>
  <conditionalFormatting sqref="Z61">
    <cfRule type="cellIs" dxfId="582" priority="993" operator="greaterThan">
      <formula>$Y$61</formula>
    </cfRule>
  </conditionalFormatting>
  <conditionalFormatting sqref="Z62">
    <cfRule type="cellIs" dxfId="581" priority="992" operator="greaterThan">
      <formula>$Y$62</formula>
    </cfRule>
  </conditionalFormatting>
  <conditionalFormatting sqref="Z63">
    <cfRule type="cellIs" dxfId="580" priority="991" operator="greaterThan">
      <formula>$Y$63</formula>
    </cfRule>
  </conditionalFormatting>
  <conditionalFormatting sqref="Z64">
    <cfRule type="cellIs" dxfId="579" priority="990" operator="greaterThan">
      <formula>$Y$64</formula>
    </cfRule>
  </conditionalFormatting>
  <conditionalFormatting sqref="Z65">
    <cfRule type="cellIs" dxfId="578" priority="989" operator="greaterThan">
      <formula>$Y$65</formula>
    </cfRule>
  </conditionalFormatting>
  <conditionalFormatting sqref="Z66">
    <cfRule type="cellIs" dxfId="577" priority="988" operator="greaterThan">
      <formula>$Y$66</formula>
    </cfRule>
  </conditionalFormatting>
  <conditionalFormatting sqref="Z67">
    <cfRule type="cellIs" dxfId="576" priority="987" operator="greaterThan">
      <formula>$Y$67</formula>
    </cfRule>
  </conditionalFormatting>
  <conditionalFormatting sqref="Z68">
    <cfRule type="cellIs" dxfId="575" priority="986" operator="greaterThan">
      <formula>$Y$68</formula>
    </cfRule>
  </conditionalFormatting>
  <conditionalFormatting sqref="Z69">
    <cfRule type="cellIs" dxfId="574" priority="985" operator="greaterThan">
      <formula>$Y$69</formula>
    </cfRule>
  </conditionalFormatting>
  <conditionalFormatting sqref="Z70">
    <cfRule type="cellIs" dxfId="573" priority="984" operator="greaterThan">
      <formula>$Y$70</formula>
    </cfRule>
  </conditionalFormatting>
  <conditionalFormatting sqref="Z71">
    <cfRule type="cellIs" dxfId="572" priority="983" operator="greaterThan">
      <formula>$Y$71</formula>
    </cfRule>
  </conditionalFormatting>
  <conditionalFormatting sqref="Z72">
    <cfRule type="cellIs" dxfId="571" priority="982" operator="greaterThan">
      <formula>$Y$72</formula>
    </cfRule>
  </conditionalFormatting>
  <conditionalFormatting sqref="Z73">
    <cfRule type="cellIs" dxfId="570" priority="981" operator="greaterThan">
      <formula>$Y$73</formula>
    </cfRule>
  </conditionalFormatting>
  <conditionalFormatting sqref="X59">
    <cfRule type="cellIs" dxfId="569" priority="980" operator="greaterThan">
      <formula>$W$59</formula>
    </cfRule>
  </conditionalFormatting>
  <conditionalFormatting sqref="X60">
    <cfRule type="cellIs" dxfId="568" priority="979" operator="greaterThan">
      <formula>$W$60</formula>
    </cfRule>
  </conditionalFormatting>
  <conditionalFormatting sqref="X61">
    <cfRule type="cellIs" dxfId="567" priority="978" operator="greaterThan">
      <formula>$W$61</formula>
    </cfRule>
  </conditionalFormatting>
  <conditionalFormatting sqref="X62">
    <cfRule type="cellIs" dxfId="566" priority="977" operator="greaterThan">
      <formula>$W$62</formula>
    </cfRule>
  </conditionalFormatting>
  <conditionalFormatting sqref="X63">
    <cfRule type="cellIs" dxfId="565" priority="976" operator="greaterThan">
      <formula>$W$63</formula>
    </cfRule>
  </conditionalFormatting>
  <conditionalFormatting sqref="X64">
    <cfRule type="cellIs" dxfId="564" priority="975" operator="greaterThan">
      <formula>$W$64</formula>
    </cfRule>
  </conditionalFormatting>
  <conditionalFormatting sqref="X65">
    <cfRule type="cellIs" dxfId="563" priority="974" operator="greaterThan">
      <formula>$W$65</formula>
    </cfRule>
  </conditionalFormatting>
  <conditionalFormatting sqref="X66">
    <cfRule type="cellIs" dxfId="562" priority="973" operator="greaterThan">
      <formula>$W$66</formula>
    </cfRule>
  </conditionalFormatting>
  <conditionalFormatting sqref="X67">
    <cfRule type="cellIs" dxfId="561" priority="972" operator="greaterThan">
      <formula>$W$67</formula>
    </cfRule>
  </conditionalFormatting>
  <conditionalFormatting sqref="X68">
    <cfRule type="cellIs" dxfId="560" priority="970" operator="greaterThan">
      <formula>$W$68</formula>
    </cfRule>
    <cfRule type="cellIs" dxfId="559" priority="971" operator="greaterThan">
      <formula>$W$68</formula>
    </cfRule>
  </conditionalFormatting>
  <conditionalFormatting sqref="X69">
    <cfRule type="cellIs" dxfId="558" priority="969" operator="greaterThan">
      <formula>$W$69</formula>
    </cfRule>
  </conditionalFormatting>
  <conditionalFormatting sqref="X70">
    <cfRule type="cellIs" dxfId="557" priority="968" operator="greaterThan">
      <formula>$W$70</formula>
    </cfRule>
  </conditionalFormatting>
  <conditionalFormatting sqref="X71">
    <cfRule type="cellIs" dxfId="556" priority="967" operator="greaterThan">
      <formula>$W$71</formula>
    </cfRule>
  </conditionalFormatting>
  <conditionalFormatting sqref="X72">
    <cfRule type="cellIs" dxfId="555" priority="966" operator="greaterThan">
      <formula>$W$72</formula>
    </cfRule>
  </conditionalFormatting>
  <conditionalFormatting sqref="X73">
    <cfRule type="cellIs" dxfId="554" priority="965" operator="greaterThan">
      <formula>$W$73</formula>
    </cfRule>
  </conditionalFormatting>
  <conditionalFormatting sqref="V59">
    <cfRule type="cellIs" dxfId="553" priority="949" operator="greaterThan">
      <formula>$U$59</formula>
    </cfRule>
  </conditionalFormatting>
  <conditionalFormatting sqref="V60">
    <cfRule type="cellIs" dxfId="552" priority="948" operator="greaterThan">
      <formula>$U$60</formula>
    </cfRule>
  </conditionalFormatting>
  <conditionalFormatting sqref="V61">
    <cfRule type="cellIs" dxfId="551" priority="947" operator="greaterThan">
      <formula>$U$61</formula>
    </cfRule>
  </conditionalFormatting>
  <conditionalFormatting sqref="V62">
    <cfRule type="cellIs" dxfId="550" priority="946" operator="greaterThan">
      <formula>$U$62</formula>
    </cfRule>
  </conditionalFormatting>
  <conditionalFormatting sqref="V63">
    <cfRule type="cellIs" dxfId="549" priority="945" operator="greaterThan">
      <formula>$U$63</formula>
    </cfRule>
  </conditionalFormatting>
  <conditionalFormatting sqref="V64">
    <cfRule type="cellIs" dxfId="548" priority="944" operator="greaterThan">
      <formula>$U$64</formula>
    </cfRule>
  </conditionalFormatting>
  <conditionalFormatting sqref="V65">
    <cfRule type="cellIs" dxfId="547" priority="943" operator="greaterThan">
      <formula>$U$65</formula>
    </cfRule>
  </conditionalFormatting>
  <conditionalFormatting sqref="V66">
    <cfRule type="cellIs" dxfId="546" priority="942" operator="greaterThan">
      <formula>$U$66</formula>
    </cfRule>
  </conditionalFormatting>
  <conditionalFormatting sqref="V67">
    <cfRule type="cellIs" dxfId="545" priority="941" operator="greaterThan">
      <formula>$U$67</formula>
    </cfRule>
  </conditionalFormatting>
  <conditionalFormatting sqref="V68">
    <cfRule type="cellIs" dxfId="544" priority="940" operator="greaterThan">
      <formula>$U$68</formula>
    </cfRule>
  </conditionalFormatting>
  <conditionalFormatting sqref="V69">
    <cfRule type="cellIs" dxfId="543" priority="938" operator="greaterThan">
      <formula>$U$69</formula>
    </cfRule>
    <cfRule type="cellIs" dxfId="542" priority="939" operator="greaterThan">
      <formula>$U$69</formula>
    </cfRule>
  </conditionalFormatting>
  <conditionalFormatting sqref="V70">
    <cfRule type="cellIs" dxfId="541" priority="937" operator="greaterThan">
      <formula>$U$70</formula>
    </cfRule>
  </conditionalFormatting>
  <conditionalFormatting sqref="V71">
    <cfRule type="cellIs" dxfId="540" priority="936" operator="greaterThan">
      <formula>$U$71</formula>
    </cfRule>
  </conditionalFormatting>
  <conditionalFormatting sqref="V72">
    <cfRule type="cellIs" dxfId="539" priority="935" operator="greaterThan">
      <formula>$U$72</formula>
    </cfRule>
  </conditionalFormatting>
  <conditionalFormatting sqref="V73">
    <cfRule type="cellIs" dxfId="538" priority="934" operator="greaterThan">
      <formula>$U$73</formula>
    </cfRule>
  </conditionalFormatting>
  <conditionalFormatting sqref="T59">
    <cfRule type="cellIs" dxfId="537" priority="917" operator="greaterThan">
      <formula>$S$59</formula>
    </cfRule>
  </conditionalFormatting>
  <conditionalFormatting sqref="T60">
    <cfRule type="cellIs" dxfId="536" priority="916" operator="greaterThan">
      <formula>$S$60</formula>
    </cfRule>
  </conditionalFormatting>
  <conditionalFormatting sqref="T61">
    <cfRule type="cellIs" dxfId="535" priority="915" operator="greaterThan">
      <formula>$S$61</formula>
    </cfRule>
  </conditionalFormatting>
  <conditionalFormatting sqref="T62">
    <cfRule type="cellIs" dxfId="534" priority="914" operator="greaterThan">
      <formula>$S$62</formula>
    </cfRule>
  </conditionalFormatting>
  <conditionalFormatting sqref="T63">
    <cfRule type="cellIs" dxfId="533" priority="913" operator="greaterThan">
      <formula>$S$63</formula>
    </cfRule>
  </conditionalFormatting>
  <conditionalFormatting sqref="T64">
    <cfRule type="cellIs" dxfId="532" priority="912" operator="greaterThan">
      <formula>$S$64</formula>
    </cfRule>
  </conditionalFormatting>
  <conditionalFormatting sqref="T65">
    <cfRule type="cellIs" dxfId="531" priority="911" operator="greaterThan">
      <formula>$S$65</formula>
    </cfRule>
  </conditionalFormatting>
  <conditionalFormatting sqref="T66">
    <cfRule type="cellIs" dxfId="530" priority="910" operator="greaterThan">
      <formula>$S$66</formula>
    </cfRule>
  </conditionalFormatting>
  <conditionalFormatting sqref="T67">
    <cfRule type="cellIs" dxfId="529" priority="909" operator="greaterThan">
      <formula>$S$67</formula>
    </cfRule>
  </conditionalFormatting>
  <conditionalFormatting sqref="T68">
    <cfRule type="cellIs" dxfId="528" priority="908" operator="greaterThan">
      <formula>$S$68</formula>
    </cfRule>
  </conditionalFormatting>
  <conditionalFormatting sqref="T69">
    <cfRule type="cellIs" dxfId="527" priority="907" operator="greaterThan">
      <formula>$S$69</formula>
    </cfRule>
  </conditionalFormatting>
  <conditionalFormatting sqref="T70">
    <cfRule type="cellIs" dxfId="526" priority="906" operator="greaterThan">
      <formula>$S$70</formula>
    </cfRule>
  </conditionalFormatting>
  <conditionalFormatting sqref="T71">
    <cfRule type="cellIs" dxfId="525" priority="905" operator="greaterThan">
      <formula>$S$71</formula>
    </cfRule>
  </conditionalFormatting>
  <conditionalFormatting sqref="T72">
    <cfRule type="cellIs" dxfId="524" priority="904" operator="greaterThan">
      <formula>$S$72</formula>
    </cfRule>
  </conditionalFormatting>
  <conditionalFormatting sqref="T73">
    <cfRule type="cellIs" dxfId="523" priority="903" operator="greaterThan">
      <formula>$S$73</formula>
    </cfRule>
  </conditionalFormatting>
  <conditionalFormatting sqref="R59">
    <cfRule type="cellIs" dxfId="522" priority="887" operator="greaterThan">
      <formula>$Q$59</formula>
    </cfRule>
  </conditionalFormatting>
  <conditionalFormatting sqref="R60">
    <cfRule type="cellIs" dxfId="521" priority="886" operator="greaterThan">
      <formula>$Q$60</formula>
    </cfRule>
  </conditionalFormatting>
  <conditionalFormatting sqref="R61">
    <cfRule type="cellIs" dxfId="520" priority="885" operator="greaterThan">
      <formula>$Q$61</formula>
    </cfRule>
  </conditionalFormatting>
  <conditionalFormatting sqref="R62">
    <cfRule type="cellIs" dxfId="519" priority="884" operator="greaterThan">
      <formula>$Q$62</formula>
    </cfRule>
  </conditionalFormatting>
  <conditionalFormatting sqref="R63">
    <cfRule type="cellIs" dxfId="518" priority="883" operator="greaterThan">
      <formula>$Q$63</formula>
    </cfRule>
  </conditionalFormatting>
  <conditionalFormatting sqref="R64">
    <cfRule type="cellIs" dxfId="517" priority="882" operator="greaterThan">
      <formula>$Q$64</formula>
    </cfRule>
  </conditionalFormatting>
  <conditionalFormatting sqref="R65">
    <cfRule type="cellIs" dxfId="516" priority="881" operator="greaterThan">
      <formula>$Q$65</formula>
    </cfRule>
  </conditionalFormatting>
  <conditionalFormatting sqref="R66">
    <cfRule type="cellIs" dxfId="515" priority="880" operator="greaterThan">
      <formula>$Q$66</formula>
    </cfRule>
  </conditionalFormatting>
  <conditionalFormatting sqref="R67">
    <cfRule type="cellIs" dxfId="514" priority="879" operator="greaterThan">
      <formula>$Q$67</formula>
    </cfRule>
  </conditionalFormatting>
  <conditionalFormatting sqref="R68">
    <cfRule type="cellIs" dxfId="513" priority="878" operator="greaterThan">
      <formula>$Q$68</formula>
    </cfRule>
  </conditionalFormatting>
  <conditionalFormatting sqref="R69">
    <cfRule type="cellIs" dxfId="512" priority="877" operator="greaterThan">
      <formula>$Q$69</formula>
    </cfRule>
  </conditionalFormatting>
  <conditionalFormatting sqref="R70">
    <cfRule type="cellIs" dxfId="511" priority="876" operator="greaterThan">
      <formula>$Q$70</formula>
    </cfRule>
  </conditionalFormatting>
  <conditionalFormatting sqref="R71">
    <cfRule type="cellIs" dxfId="510" priority="875" operator="greaterThan">
      <formula>$Q$71</formula>
    </cfRule>
  </conditionalFormatting>
  <conditionalFormatting sqref="R72">
    <cfRule type="cellIs" dxfId="509" priority="874" operator="greaterThan">
      <formula>$Q$72</formula>
    </cfRule>
  </conditionalFormatting>
  <conditionalFormatting sqref="R73">
    <cfRule type="cellIs" dxfId="508" priority="873" operator="greaterThan">
      <formula>$Q$73</formula>
    </cfRule>
  </conditionalFormatting>
  <conditionalFormatting sqref="P59">
    <cfRule type="cellIs" dxfId="507" priority="857" operator="greaterThan">
      <formula>$O$59</formula>
    </cfRule>
  </conditionalFormatting>
  <conditionalFormatting sqref="P60">
    <cfRule type="cellIs" dxfId="506" priority="856" operator="greaterThan">
      <formula>$O$60</formula>
    </cfRule>
  </conditionalFormatting>
  <conditionalFormatting sqref="P61">
    <cfRule type="cellIs" dxfId="505" priority="855" operator="greaterThan">
      <formula>$O$61</formula>
    </cfRule>
  </conditionalFormatting>
  <conditionalFormatting sqref="P62">
    <cfRule type="cellIs" dxfId="504" priority="854" operator="greaterThan">
      <formula>$O$62</formula>
    </cfRule>
  </conditionalFormatting>
  <conditionalFormatting sqref="P63">
    <cfRule type="cellIs" dxfId="503" priority="853" operator="greaterThan">
      <formula>$O$63</formula>
    </cfRule>
  </conditionalFormatting>
  <conditionalFormatting sqref="P64">
    <cfRule type="cellIs" dxfId="502" priority="852" operator="greaterThan">
      <formula>$O$64</formula>
    </cfRule>
  </conditionalFormatting>
  <conditionalFormatting sqref="P65">
    <cfRule type="cellIs" dxfId="501" priority="851" operator="greaterThan">
      <formula>$O$65</formula>
    </cfRule>
  </conditionalFormatting>
  <conditionalFormatting sqref="P66">
    <cfRule type="cellIs" dxfId="500" priority="850" operator="greaterThan">
      <formula>$O$66</formula>
    </cfRule>
  </conditionalFormatting>
  <conditionalFormatting sqref="P67">
    <cfRule type="cellIs" dxfId="499" priority="849" operator="greaterThan">
      <formula>$O$67</formula>
    </cfRule>
  </conditionalFormatting>
  <conditionalFormatting sqref="P68">
    <cfRule type="cellIs" dxfId="498" priority="848" operator="greaterThan">
      <formula>$O$68</formula>
    </cfRule>
  </conditionalFormatting>
  <conditionalFormatting sqref="P69">
    <cfRule type="cellIs" dxfId="497" priority="847" operator="greaterThan">
      <formula>$O$69</formula>
    </cfRule>
  </conditionalFormatting>
  <conditionalFormatting sqref="P70">
    <cfRule type="cellIs" dxfId="496" priority="846" operator="greaterThan">
      <formula>$O$70</formula>
    </cfRule>
  </conditionalFormatting>
  <conditionalFormatting sqref="P71">
    <cfRule type="cellIs" dxfId="495" priority="845" operator="greaterThan">
      <formula>$O$71</formula>
    </cfRule>
  </conditionalFormatting>
  <conditionalFormatting sqref="P72">
    <cfRule type="cellIs" dxfId="494" priority="844" operator="greaterThan">
      <formula>$O$72</formula>
    </cfRule>
  </conditionalFormatting>
  <conditionalFormatting sqref="P73">
    <cfRule type="cellIs" dxfId="493" priority="843" operator="greaterThan">
      <formula>$O$73</formula>
    </cfRule>
  </conditionalFormatting>
  <conditionalFormatting sqref="N59">
    <cfRule type="cellIs" dxfId="492" priority="827" operator="greaterThan">
      <formula>$M$59</formula>
    </cfRule>
  </conditionalFormatting>
  <conditionalFormatting sqref="N60">
    <cfRule type="cellIs" dxfId="491" priority="826" operator="greaterThan">
      <formula>$M$60</formula>
    </cfRule>
  </conditionalFormatting>
  <conditionalFormatting sqref="N61">
    <cfRule type="cellIs" dxfId="490" priority="825" operator="greaterThan">
      <formula>$M$61</formula>
    </cfRule>
  </conditionalFormatting>
  <conditionalFormatting sqref="N62">
    <cfRule type="cellIs" dxfId="489" priority="824" operator="greaterThan">
      <formula>$M$62</formula>
    </cfRule>
  </conditionalFormatting>
  <conditionalFormatting sqref="N63">
    <cfRule type="cellIs" dxfId="488" priority="823" operator="greaterThan">
      <formula>$M$63</formula>
    </cfRule>
  </conditionalFormatting>
  <conditionalFormatting sqref="N64">
    <cfRule type="cellIs" dxfId="487" priority="822" operator="greaterThan">
      <formula>$M$64</formula>
    </cfRule>
  </conditionalFormatting>
  <conditionalFormatting sqref="N65">
    <cfRule type="cellIs" dxfId="486" priority="821" operator="greaterThan">
      <formula>$M$65</formula>
    </cfRule>
  </conditionalFormatting>
  <conditionalFormatting sqref="N66">
    <cfRule type="cellIs" dxfId="485" priority="820" operator="greaterThan">
      <formula>$M$66</formula>
    </cfRule>
  </conditionalFormatting>
  <conditionalFormatting sqref="N67">
    <cfRule type="cellIs" dxfId="484" priority="819" operator="greaterThan">
      <formula>$M$67</formula>
    </cfRule>
  </conditionalFormatting>
  <conditionalFormatting sqref="N68">
    <cfRule type="cellIs" dxfId="483" priority="818" operator="greaterThan">
      <formula>$M$68</formula>
    </cfRule>
  </conditionalFormatting>
  <conditionalFormatting sqref="N69">
    <cfRule type="cellIs" dxfId="482" priority="817" operator="greaterThan">
      <formula>$M$69</formula>
    </cfRule>
  </conditionalFormatting>
  <conditionalFormatting sqref="N70">
    <cfRule type="cellIs" dxfId="481" priority="816" operator="greaterThan">
      <formula>$M$70</formula>
    </cfRule>
  </conditionalFormatting>
  <conditionalFormatting sqref="N71">
    <cfRule type="cellIs" dxfId="480" priority="815" operator="greaterThan">
      <formula>$M$71</formula>
    </cfRule>
  </conditionalFormatting>
  <conditionalFormatting sqref="N72">
    <cfRule type="cellIs" dxfId="479" priority="814" operator="greaterThan">
      <formula>$M$72</formula>
    </cfRule>
  </conditionalFormatting>
  <conditionalFormatting sqref="N73">
    <cfRule type="cellIs" dxfId="478" priority="813" operator="greaterThan">
      <formula>$M$73</formula>
    </cfRule>
  </conditionalFormatting>
  <conditionalFormatting sqref="L59">
    <cfRule type="cellIs" dxfId="477" priority="797" operator="greaterThan">
      <formula>$K$59</formula>
    </cfRule>
  </conditionalFormatting>
  <conditionalFormatting sqref="L60">
    <cfRule type="cellIs" dxfId="476" priority="796" operator="greaterThan">
      <formula>$K$60</formula>
    </cfRule>
  </conditionalFormatting>
  <conditionalFormatting sqref="L61">
    <cfRule type="cellIs" dxfId="475" priority="795" operator="greaterThan">
      <formula>$K$61</formula>
    </cfRule>
  </conditionalFormatting>
  <conditionalFormatting sqref="L62">
    <cfRule type="cellIs" dxfId="474" priority="794" operator="greaterThan">
      <formula>$K$62</formula>
    </cfRule>
  </conditionalFormatting>
  <conditionalFormatting sqref="L63">
    <cfRule type="cellIs" dxfId="473" priority="793" operator="greaterThan">
      <formula>$K$63</formula>
    </cfRule>
  </conditionalFormatting>
  <conditionalFormatting sqref="L64">
    <cfRule type="cellIs" dxfId="472" priority="792" operator="greaterThan">
      <formula>$K$64</formula>
    </cfRule>
  </conditionalFormatting>
  <conditionalFormatting sqref="L65">
    <cfRule type="cellIs" dxfId="471" priority="791" operator="greaterThan">
      <formula>$K$65</formula>
    </cfRule>
  </conditionalFormatting>
  <conditionalFormatting sqref="L66">
    <cfRule type="cellIs" dxfId="470" priority="790" operator="greaterThan">
      <formula>$K$66</formula>
    </cfRule>
  </conditionalFormatting>
  <conditionalFormatting sqref="L67">
    <cfRule type="cellIs" dxfId="469" priority="789" operator="greaterThan">
      <formula>$K$67</formula>
    </cfRule>
  </conditionalFormatting>
  <conditionalFormatting sqref="L68">
    <cfRule type="cellIs" dxfId="468" priority="788" operator="greaterThan">
      <formula>$K$68</formula>
    </cfRule>
  </conditionalFormatting>
  <conditionalFormatting sqref="L69">
    <cfRule type="cellIs" dxfId="467" priority="787" operator="greaterThan">
      <formula>$K$69</formula>
    </cfRule>
  </conditionalFormatting>
  <conditionalFormatting sqref="L70">
    <cfRule type="cellIs" dxfId="466" priority="786" operator="greaterThan">
      <formula>$K$70</formula>
    </cfRule>
  </conditionalFormatting>
  <conditionalFormatting sqref="L71">
    <cfRule type="cellIs" dxfId="465" priority="785" operator="greaterThan">
      <formula>$K$71</formula>
    </cfRule>
  </conditionalFormatting>
  <conditionalFormatting sqref="L72">
    <cfRule type="cellIs" dxfId="464" priority="784" operator="greaterThan">
      <formula>$K$72</formula>
    </cfRule>
  </conditionalFormatting>
  <conditionalFormatting sqref="L73">
    <cfRule type="cellIs" dxfId="463" priority="783" operator="greaterThan">
      <formula>$K$73</formula>
    </cfRule>
  </conditionalFormatting>
  <conditionalFormatting sqref="J59">
    <cfRule type="cellIs" dxfId="462" priority="767" operator="greaterThan">
      <formula>$I$59</formula>
    </cfRule>
  </conditionalFormatting>
  <conditionalFormatting sqref="J60">
    <cfRule type="cellIs" dxfId="461" priority="766" operator="greaterThan">
      <formula>$I$60</formula>
    </cfRule>
  </conditionalFormatting>
  <conditionalFormatting sqref="J61">
    <cfRule type="cellIs" dxfId="460" priority="765" operator="greaterThan">
      <formula>$I$61</formula>
    </cfRule>
  </conditionalFormatting>
  <conditionalFormatting sqref="J62">
    <cfRule type="cellIs" dxfId="459" priority="764" operator="greaterThan">
      <formula>$I$62</formula>
    </cfRule>
  </conditionalFormatting>
  <conditionalFormatting sqref="J63">
    <cfRule type="cellIs" dxfId="458" priority="763" operator="greaterThan">
      <formula>$I$63</formula>
    </cfRule>
  </conditionalFormatting>
  <conditionalFormatting sqref="J64">
    <cfRule type="cellIs" dxfId="457" priority="762" operator="greaterThan">
      <formula>$I$64</formula>
    </cfRule>
  </conditionalFormatting>
  <conditionalFormatting sqref="J65">
    <cfRule type="cellIs" dxfId="456" priority="761" operator="greaterThan">
      <formula>$I$65</formula>
    </cfRule>
  </conditionalFormatting>
  <conditionalFormatting sqref="J66">
    <cfRule type="cellIs" dxfId="455" priority="760" operator="greaterThan">
      <formula>$I$66</formula>
    </cfRule>
  </conditionalFormatting>
  <conditionalFormatting sqref="J67">
    <cfRule type="cellIs" dxfId="454" priority="759" operator="greaterThan">
      <formula>$I$67</formula>
    </cfRule>
  </conditionalFormatting>
  <conditionalFormatting sqref="J68">
    <cfRule type="cellIs" dxfId="453" priority="758" operator="greaterThan">
      <formula>$I$68</formula>
    </cfRule>
  </conditionalFormatting>
  <conditionalFormatting sqref="J69">
    <cfRule type="cellIs" dxfId="452" priority="757" operator="greaterThan">
      <formula>$I$69</formula>
    </cfRule>
  </conditionalFormatting>
  <conditionalFormatting sqref="J70">
    <cfRule type="cellIs" dxfId="451" priority="756" operator="greaterThan">
      <formula>$I$70</formula>
    </cfRule>
  </conditionalFormatting>
  <conditionalFormatting sqref="J71">
    <cfRule type="cellIs" dxfId="450" priority="755" operator="greaterThan">
      <formula>$I$71</formula>
    </cfRule>
  </conditionalFormatting>
  <conditionalFormatting sqref="J72">
    <cfRule type="cellIs" dxfId="449" priority="754" operator="greaterThan">
      <formula>$I$72</formula>
    </cfRule>
  </conditionalFormatting>
  <conditionalFormatting sqref="J73">
    <cfRule type="cellIs" dxfId="448" priority="753" operator="greaterThan">
      <formula>$I$73</formula>
    </cfRule>
  </conditionalFormatting>
  <conditionalFormatting sqref="H59">
    <cfRule type="cellIs" dxfId="447" priority="737" operator="greaterThan">
      <formula>$G$59</formula>
    </cfRule>
  </conditionalFormatting>
  <conditionalFormatting sqref="H60">
    <cfRule type="cellIs" dxfId="446" priority="736" operator="greaterThan">
      <formula>$G$60</formula>
    </cfRule>
  </conditionalFormatting>
  <conditionalFormatting sqref="H61">
    <cfRule type="cellIs" dxfId="445" priority="735" operator="greaterThan">
      <formula>$G$61</formula>
    </cfRule>
  </conditionalFormatting>
  <conditionalFormatting sqref="H62">
    <cfRule type="cellIs" dxfId="444" priority="734" operator="greaterThan">
      <formula>$G$62</formula>
    </cfRule>
  </conditionalFormatting>
  <conditionalFormatting sqref="H63">
    <cfRule type="cellIs" dxfId="443" priority="733" operator="greaterThan">
      <formula>$G$63</formula>
    </cfRule>
  </conditionalFormatting>
  <conditionalFormatting sqref="H64">
    <cfRule type="cellIs" dxfId="442" priority="732" operator="greaterThan">
      <formula>$G$64</formula>
    </cfRule>
  </conditionalFormatting>
  <conditionalFormatting sqref="H65">
    <cfRule type="cellIs" dxfId="441" priority="731" operator="greaterThan">
      <formula>$G$65</formula>
    </cfRule>
  </conditionalFormatting>
  <conditionalFormatting sqref="H66">
    <cfRule type="cellIs" dxfId="440" priority="730" operator="greaterThan">
      <formula>$G$66</formula>
    </cfRule>
  </conditionalFormatting>
  <conditionalFormatting sqref="H67">
    <cfRule type="cellIs" dxfId="439" priority="729" operator="greaterThan">
      <formula>$G$67</formula>
    </cfRule>
  </conditionalFormatting>
  <conditionalFormatting sqref="H68">
    <cfRule type="cellIs" dxfId="438" priority="728" operator="greaterThan">
      <formula>$G$68</formula>
    </cfRule>
  </conditionalFormatting>
  <conditionalFormatting sqref="H69">
    <cfRule type="cellIs" dxfId="437" priority="727" operator="greaterThan">
      <formula>$G$69</formula>
    </cfRule>
  </conditionalFormatting>
  <conditionalFormatting sqref="H70">
    <cfRule type="cellIs" dxfId="436" priority="726" operator="greaterThan">
      <formula>$G$70</formula>
    </cfRule>
  </conditionalFormatting>
  <conditionalFormatting sqref="H71">
    <cfRule type="cellIs" dxfId="435" priority="725" operator="greaterThan">
      <formula>$G$71</formula>
    </cfRule>
  </conditionalFormatting>
  <conditionalFormatting sqref="H72">
    <cfRule type="cellIs" dxfId="434" priority="724" operator="greaterThan">
      <formula>$G$72</formula>
    </cfRule>
  </conditionalFormatting>
  <conditionalFormatting sqref="H73">
    <cfRule type="cellIs" dxfId="433" priority="723" operator="greaterThan">
      <formula>$G$73</formula>
    </cfRule>
  </conditionalFormatting>
  <conditionalFormatting sqref="F59">
    <cfRule type="cellIs" dxfId="432" priority="707" operator="greaterThan">
      <formula>$E$59</formula>
    </cfRule>
  </conditionalFormatting>
  <conditionalFormatting sqref="F60">
    <cfRule type="cellIs" dxfId="431" priority="706" operator="greaterThan">
      <formula>$E$60</formula>
    </cfRule>
  </conditionalFormatting>
  <conditionalFormatting sqref="F61">
    <cfRule type="cellIs" dxfId="430" priority="705" operator="greaterThan">
      <formula>$E$61</formula>
    </cfRule>
  </conditionalFormatting>
  <conditionalFormatting sqref="F62">
    <cfRule type="cellIs" dxfId="429" priority="704" operator="greaterThan">
      <formula>$E$62</formula>
    </cfRule>
  </conditionalFormatting>
  <conditionalFormatting sqref="F63">
    <cfRule type="cellIs" dxfId="428" priority="703" operator="greaterThan">
      <formula>$E$63</formula>
    </cfRule>
  </conditionalFormatting>
  <conditionalFormatting sqref="F64">
    <cfRule type="cellIs" dxfId="427" priority="702" operator="greaterThan">
      <formula>$E$64</formula>
    </cfRule>
  </conditionalFormatting>
  <conditionalFormatting sqref="F65">
    <cfRule type="cellIs" dxfId="426" priority="701" operator="greaterThan">
      <formula>$E$65</formula>
    </cfRule>
  </conditionalFormatting>
  <conditionalFormatting sqref="F66">
    <cfRule type="cellIs" dxfId="425" priority="700" operator="greaterThan">
      <formula>$E$66</formula>
    </cfRule>
  </conditionalFormatting>
  <conditionalFormatting sqref="F67">
    <cfRule type="cellIs" dxfId="424" priority="699" operator="greaterThan">
      <formula>$E$67</formula>
    </cfRule>
  </conditionalFormatting>
  <conditionalFormatting sqref="F68">
    <cfRule type="cellIs" dxfId="423" priority="698" operator="greaterThan">
      <formula>$E$68</formula>
    </cfRule>
  </conditionalFormatting>
  <conditionalFormatting sqref="F69">
    <cfRule type="cellIs" dxfId="422" priority="696" operator="greaterThan">
      <formula>$E$69</formula>
    </cfRule>
    <cfRule type="cellIs" dxfId="421" priority="697" operator="greaterThan">
      <formula>$E$69</formula>
    </cfRule>
  </conditionalFormatting>
  <conditionalFormatting sqref="F70">
    <cfRule type="cellIs" dxfId="420" priority="695" operator="greaterThan">
      <formula>$E$70</formula>
    </cfRule>
  </conditionalFormatting>
  <conditionalFormatting sqref="F71">
    <cfRule type="cellIs" dxfId="419" priority="694" operator="greaterThan">
      <formula>$E$71</formula>
    </cfRule>
  </conditionalFormatting>
  <conditionalFormatting sqref="F72">
    <cfRule type="cellIs" dxfId="418" priority="693" operator="greaterThan">
      <formula>$E$72</formula>
    </cfRule>
  </conditionalFormatting>
  <conditionalFormatting sqref="F73">
    <cfRule type="cellIs" dxfId="417" priority="692" operator="greaterThan">
      <formula>$E$73</formula>
    </cfRule>
  </conditionalFormatting>
  <conditionalFormatting sqref="D59">
    <cfRule type="cellIs" dxfId="416" priority="691" operator="greaterThan">
      <formula>$C$59</formula>
    </cfRule>
  </conditionalFormatting>
  <conditionalFormatting sqref="D60">
    <cfRule type="cellIs" dxfId="415" priority="690" operator="greaterThan">
      <formula>$C$60</formula>
    </cfRule>
  </conditionalFormatting>
  <conditionalFormatting sqref="D61">
    <cfRule type="cellIs" dxfId="414" priority="689" operator="greaterThan">
      <formula>$C$61</formula>
    </cfRule>
  </conditionalFormatting>
  <conditionalFormatting sqref="D62">
    <cfRule type="cellIs" dxfId="413" priority="688" operator="greaterThan">
      <formula>$C$62</formula>
    </cfRule>
  </conditionalFormatting>
  <conditionalFormatting sqref="D63">
    <cfRule type="cellIs" dxfId="412" priority="687" operator="greaterThan">
      <formula>$C$63</formula>
    </cfRule>
  </conditionalFormatting>
  <conditionalFormatting sqref="D64">
    <cfRule type="cellIs" dxfId="411" priority="685" operator="greaterThan">
      <formula>$C$64</formula>
    </cfRule>
    <cfRule type="cellIs" dxfId="410" priority="686" operator="greaterThan">
      <formula>$C$64</formula>
    </cfRule>
  </conditionalFormatting>
  <conditionalFormatting sqref="D65">
    <cfRule type="cellIs" dxfId="409" priority="684" operator="greaterThan">
      <formula>$C$65</formula>
    </cfRule>
  </conditionalFormatting>
  <conditionalFormatting sqref="D66">
    <cfRule type="cellIs" dxfId="408" priority="681" operator="greaterThan">
      <formula>$C$66</formula>
    </cfRule>
    <cfRule type="cellIs" dxfId="407" priority="682" operator="greaterThan">
      <formula>$C$66</formula>
    </cfRule>
    <cfRule type="cellIs" dxfId="406" priority="683" operator="greaterThan">
      <formula>$C$66</formula>
    </cfRule>
  </conditionalFormatting>
  <conditionalFormatting sqref="D67">
    <cfRule type="cellIs" dxfId="405" priority="680" operator="greaterThan">
      <formula>$C$67</formula>
    </cfRule>
  </conditionalFormatting>
  <conditionalFormatting sqref="D68">
    <cfRule type="cellIs" dxfId="404" priority="679" operator="greaterThan">
      <formula>$C$68</formula>
    </cfRule>
  </conditionalFormatting>
  <conditionalFormatting sqref="D69">
    <cfRule type="cellIs" dxfId="403" priority="677" operator="greaterThan">
      <formula>$C$69</formula>
    </cfRule>
    <cfRule type="cellIs" dxfId="402" priority="678" operator="greaterThan">
      <formula>$C$69</formula>
    </cfRule>
  </conditionalFormatting>
  <conditionalFormatting sqref="D70">
    <cfRule type="cellIs" dxfId="401" priority="676" operator="greaterThan">
      <formula>$C$70</formula>
    </cfRule>
  </conditionalFormatting>
  <conditionalFormatting sqref="D71">
    <cfRule type="cellIs" dxfId="400" priority="675" operator="greaterThan">
      <formula>$C$71</formula>
    </cfRule>
  </conditionalFormatting>
  <conditionalFormatting sqref="D72">
    <cfRule type="cellIs" dxfId="399" priority="674" operator="greaterThan">
      <formula>$C$72</formula>
    </cfRule>
  </conditionalFormatting>
  <conditionalFormatting sqref="D73">
    <cfRule type="cellIs" dxfId="398" priority="673" operator="greaterThan">
      <formula>$C$73</formula>
    </cfRule>
  </conditionalFormatting>
  <conditionalFormatting sqref="D55">
    <cfRule type="cellIs" dxfId="397" priority="666" operator="greaterThan">
      <formula>$C$55</formula>
    </cfRule>
  </conditionalFormatting>
  <conditionalFormatting sqref="D56">
    <cfRule type="cellIs" dxfId="396" priority="665" operator="greaterThan">
      <formula>$C$56</formula>
    </cfRule>
  </conditionalFormatting>
  <conditionalFormatting sqref="D57">
    <cfRule type="cellIs" dxfId="395" priority="664" operator="greaterThan">
      <formula>$C$57</formula>
    </cfRule>
  </conditionalFormatting>
  <conditionalFormatting sqref="F55">
    <cfRule type="cellIs" dxfId="394" priority="660" operator="greaterThan">
      <formula>$E$55</formula>
    </cfRule>
  </conditionalFormatting>
  <conditionalFormatting sqref="F56">
    <cfRule type="cellIs" dxfId="393" priority="659" operator="greaterThan">
      <formula>$E$56</formula>
    </cfRule>
  </conditionalFormatting>
  <conditionalFormatting sqref="F57">
    <cfRule type="cellIs" dxfId="392" priority="658" operator="greaterThan">
      <formula>$E$57</formula>
    </cfRule>
  </conditionalFormatting>
  <conditionalFormatting sqref="H55">
    <cfRule type="cellIs" dxfId="391" priority="657" operator="greaterThan">
      <formula>$G$55</formula>
    </cfRule>
  </conditionalFormatting>
  <conditionalFormatting sqref="H56">
    <cfRule type="cellIs" dxfId="390" priority="656" operator="greaterThan">
      <formula>$G$56</formula>
    </cfRule>
  </conditionalFormatting>
  <conditionalFormatting sqref="H57">
    <cfRule type="cellIs" dxfId="389" priority="655" operator="greaterThan">
      <formula>$G$57</formula>
    </cfRule>
  </conditionalFormatting>
  <conditionalFormatting sqref="J55">
    <cfRule type="cellIs" dxfId="388" priority="654" operator="greaterThan">
      <formula>$I$55</formula>
    </cfRule>
  </conditionalFormatting>
  <conditionalFormatting sqref="J56">
    <cfRule type="cellIs" dxfId="387" priority="653" operator="greaterThan">
      <formula>$I$56</formula>
    </cfRule>
  </conditionalFormatting>
  <conditionalFormatting sqref="J57">
    <cfRule type="cellIs" dxfId="386" priority="652" operator="greaterThan">
      <formula>$I$57</formula>
    </cfRule>
  </conditionalFormatting>
  <conditionalFormatting sqref="L55">
    <cfRule type="cellIs" dxfId="385" priority="651" operator="greaterThan">
      <formula>$K$55</formula>
    </cfRule>
  </conditionalFormatting>
  <conditionalFormatting sqref="L56">
    <cfRule type="cellIs" dxfId="384" priority="650" operator="greaterThan">
      <formula>$K$56</formula>
    </cfRule>
  </conditionalFormatting>
  <conditionalFormatting sqref="L57">
    <cfRule type="cellIs" dxfId="383" priority="649" operator="greaterThan">
      <formula>$K$57</formula>
    </cfRule>
  </conditionalFormatting>
  <conditionalFormatting sqref="N55">
    <cfRule type="cellIs" dxfId="382" priority="648" operator="greaterThan">
      <formula>$M$55</formula>
    </cfRule>
  </conditionalFormatting>
  <conditionalFormatting sqref="N56">
    <cfRule type="cellIs" dxfId="381" priority="647" operator="greaterThan">
      <formula>$M$56</formula>
    </cfRule>
  </conditionalFormatting>
  <conditionalFormatting sqref="N57">
    <cfRule type="cellIs" dxfId="380" priority="646" operator="greaterThan">
      <formula>$M$57</formula>
    </cfRule>
  </conditionalFormatting>
  <conditionalFormatting sqref="P55">
    <cfRule type="cellIs" dxfId="379" priority="645" operator="greaterThan">
      <formula>$O$55</formula>
    </cfRule>
  </conditionalFormatting>
  <conditionalFormatting sqref="P56">
    <cfRule type="cellIs" dxfId="378" priority="644" operator="greaterThan">
      <formula>$O$56</formula>
    </cfRule>
  </conditionalFormatting>
  <conditionalFormatting sqref="P57">
    <cfRule type="cellIs" dxfId="377" priority="643" operator="greaterThan">
      <formula>$O$57</formula>
    </cfRule>
  </conditionalFormatting>
  <conditionalFormatting sqref="R57">
    <cfRule type="cellIs" dxfId="376" priority="642" operator="greaterThan">
      <formula>$Q$57</formula>
    </cfRule>
  </conditionalFormatting>
  <conditionalFormatting sqref="R56">
    <cfRule type="cellIs" dxfId="375" priority="641" operator="greaterThan">
      <formula>$Q$56</formula>
    </cfRule>
  </conditionalFormatting>
  <conditionalFormatting sqref="R55">
    <cfRule type="cellIs" dxfId="374" priority="640" operator="greaterThan">
      <formula>$Q$55</formula>
    </cfRule>
  </conditionalFormatting>
  <conditionalFormatting sqref="T55">
    <cfRule type="cellIs" dxfId="373" priority="639" operator="greaterThan">
      <formula>$S$55</formula>
    </cfRule>
  </conditionalFormatting>
  <conditionalFormatting sqref="T56">
    <cfRule type="cellIs" dxfId="372" priority="638" operator="greaterThan">
      <formula>$S$56</formula>
    </cfRule>
  </conditionalFormatting>
  <conditionalFormatting sqref="T57">
    <cfRule type="cellIs" dxfId="371" priority="637" operator="greaterThan">
      <formula>$S$57</formula>
    </cfRule>
  </conditionalFormatting>
  <conditionalFormatting sqref="V55">
    <cfRule type="cellIs" dxfId="370" priority="636" operator="greaterThan">
      <formula>$U$55</formula>
    </cfRule>
  </conditionalFormatting>
  <conditionalFormatting sqref="V56">
    <cfRule type="cellIs" dxfId="369" priority="635" operator="greaterThan">
      <formula>$U$56</formula>
    </cfRule>
  </conditionalFormatting>
  <conditionalFormatting sqref="V57">
    <cfRule type="cellIs" dxfId="368" priority="634" operator="greaterThan">
      <formula>$U$57</formula>
    </cfRule>
  </conditionalFormatting>
  <conditionalFormatting sqref="X55">
    <cfRule type="cellIs" dxfId="367" priority="633" operator="greaterThan">
      <formula>$W$55</formula>
    </cfRule>
  </conditionalFormatting>
  <conditionalFormatting sqref="X56">
    <cfRule type="cellIs" dxfId="366" priority="632" operator="greaterThan">
      <formula>$W$56</formula>
    </cfRule>
  </conditionalFormatting>
  <conditionalFormatting sqref="X57">
    <cfRule type="cellIs" dxfId="365" priority="631" operator="greaterThan">
      <formula>$W$57</formula>
    </cfRule>
  </conditionalFormatting>
  <conditionalFormatting sqref="Z55">
    <cfRule type="cellIs" dxfId="364" priority="630" operator="greaterThan">
      <formula>$Y$55</formula>
    </cfRule>
  </conditionalFormatting>
  <conditionalFormatting sqref="Z56">
    <cfRule type="cellIs" dxfId="363" priority="629" operator="greaterThan">
      <formula>$Y$56</formula>
    </cfRule>
  </conditionalFormatting>
  <conditionalFormatting sqref="Z57">
    <cfRule type="cellIs" dxfId="362" priority="628" operator="greaterThan">
      <formula>$Y$57</formula>
    </cfRule>
  </conditionalFormatting>
  <conditionalFormatting sqref="AB55">
    <cfRule type="cellIs" dxfId="361" priority="627" operator="greaterThan">
      <formula>$AA$55</formula>
    </cfRule>
  </conditionalFormatting>
  <conditionalFormatting sqref="AB56">
    <cfRule type="cellIs" dxfId="360" priority="626" operator="greaterThan">
      <formula>$AA$56</formula>
    </cfRule>
  </conditionalFormatting>
  <conditionalFormatting sqref="AB57">
    <cfRule type="cellIs" dxfId="359" priority="625" operator="greaterThan">
      <formula>$AA$57</formula>
    </cfRule>
  </conditionalFormatting>
  <conditionalFormatting sqref="D74">
    <cfRule type="cellIs" dxfId="358" priority="621" operator="greaterThan">
      <formula>$C$74</formula>
    </cfRule>
  </conditionalFormatting>
  <conditionalFormatting sqref="F74">
    <cfRule type="cellIs" dxfId="357" priority="620" operator="greaterThan">
      <formula>$E$74</formula>
    </cfRule>
  </conditionalFormatting>
  <conditionalFormatting sqref="H74">
    <cfRule type="cellIs" dxfId="356" priority="619" operator="greaterThan">
      <formula>$G$74</formula>
    </cfRule>
  </conditionalFormatting>
  <conditionalFormatting sqref="J74">
    <cfRule type="cellIs" dxfId="355" priority="618" operator="greaterThan">
      <formula>$I$74</formula>
    </cfRule>
  </conditionalFormatting>
  <conditionalFormatting sqref="L74">
    <cfRule type="cellIs" dxfId="354" priority="617" operator="greaterThan">
      <formula>$K$74</formula>
    </cfRule>
  </conditionalFormatting>
  <conditionalFormatting sqref="N74">
    <cfRule type="cellIs" dxfId="353" priority="616" operator="greaterThan">
      <formula>$M$74</formula>
    </cfRule>
  </conditionalFormatting>
  <conditionalFormatting sqref="P74">
    <cfRule type="cellIs" dxfId="352" priority="615" operator="greaterThan">
      <formula>$O$74</formula>
    </cfRule>
  </conditionalFormatting>
  <conditionalFormatting sqref="R74">
    <cfRule type="cellIs" dxfId="351" priority="614" operator="greaterThan">
      <formula>$Q$74</formula>
    </cfRule>
  </conditionalFormatting>
  <conditionalFormatting sqref="T74">
    <cfRule type="cellIs" dxfId="350" priority="613" operator="greaterThan">
      <formula>$S$74</formula>
    </cfRule>
  </conditionalFormatting>
  <conditionalFormatting sqref="V74">
    <cfRule type="cellIs" dxfId="349" priority="612" operator="greaterThan">
      <formula>$U$74</formula>
    </cfRule>
  </conditionalFormatting>
  <conditionalFormatting sqref="X74">
    <cfRule type="cellIs" dxfId="348" priority="611" operator="greaterThan">
      <formula>$W$74</formula>
    </cfRule>
  </conditionalFormatting>
  <conditionalFormatting sqref="Z74">
    <cfRule type="cellIs" dxfId="347" priority="610" operator="greaterThan">
      <formula>$Y$74</formula>
    </cfRule>
  </conditionalFormatting>
  <conditionalFormatting sqref="AB74">
    <cfRule type="cellIs" dxfId="346" priority="609" operator="greaterThan">
      <formula>$AA$74</formula>
    </cfRule>
  </conditionalFormatting>
  <conditionalFormatting sqref="AB75">
    <cfRule type="cellIs" dxfId="345" priority="608" operator="greaterThan">
      <formula>$AA$75</formula>
    </cfRule>
  </conditionalFormatting>
  <conditionalFormatting sqref="AB76">
    <cfRule type="cellIs" dxfId="344" priority="607" operator="greaterThan">
      <formula>$AA$76</formula>
    </cfRule>
  </conditionalFormatting>
  <conditionalFormatting sqref="AB77">
    <cfRule type="cellIs" dxfId="343" priority="606" operator="greaterThan">
      <formula>$AA$77</formula>
    </cfRule>
  </conditionalFormatting>
  <conditionalFormatting sqref="AB78">
    <cfRule type="cellIs" dxfId="342" priority="605" operator="greaterThan">
      <formula>$AA$78</formula>
    </cfRule>
  </conditionalFormatting>
  <conditionalFormatting sqref="AB79">
    <cfRule type="cellIs" dxfId="341" priority="604" operator="greaterThan">
      <formula>$AA$79</formula>
    </cfRule>
  </conditionalFormatting>
  <conditionalFormatting sqref="AB80">
    <cfRule type="cellIs" dxfId="340" priority="603" operator="greaterThan">
      <formula>$AA$80</formula>
    </cfRule>
  </conditionalFormatting>
  <conditionalFormatting sqref="AB81">
    <cfRule type="cellIs" dxfId="339" priority="602" operator="greaterThan">
      <formula>$AA$81</formula>
    </cfRule>
  </conditionalFormatting>
  <conditionalFormatting sqref="AB82">
    <cfRule type="cellIs" dxfId="338" priority="601" operator="greaterThan">
      <formula>$AA$82</formula>
    </cfRule>
  </conditionalFormatting>
  <conditionalFormatting sqref="AB83">
    <cfRule type="cellIs" dxfId="337" priority="600" operator="greaterThan">
      <formula>$AA$83</formula>
    </cfRule>
  </conditionalFormatting>
  <conditionalFormatting sqref="AB84">
    <cfRule type="cellIs" dxfId="336" priority="599" operator="greaterThan">
      <formula>$AA$84</formula>
    </cfRule>
  </conditionalFormatting>
  <conditionalFormatting sqref="D75">
    <cfRule type="cellIs" dxfId="335" priority="598" operator="greaterThan">
      <formula>$C$75</formula>
    </cfRule>
  </conditionalFormatting>
  <conditionalFormatting sqref="D76">
    <cfRule type="cellIs" dxfId="334" priority="597" operator="greaterThan">
      <formula>$C$76</formula>
    </cfRule>
  </conditionalFormatting>
  <conditionalFormatting sqref="D77">
    <cfRule type="cellIs" dxfId="333" priority="596" operator="greaterThan">
      <formula>$C$77</formula>
    </cfRule>
  </conditionalFormatting>
  <conditionalFormatting sqref="D78">
    <cfRule type="cellIs" dxfId="332" priority="595" operator="greaterThan">
      <formula>$C$78</formula>
    </cfRule>
  </conditionalFormatting>
  <conditionalFormatting sqref="D79">
    <cfRule type="cellIs" dxfId="331" priority="594" operator="greaterThan">
      <formula>$C$79</formula>
    </cfRule>
  </conditionalFormatting>
  <conditionalFormatting sqref="D80">
    <cfRule type="cellIs" dxfId="330" priority="593" operator="greaterThan">
      <formula>$C$80</formula>
    </cfRule>
  </conditionalFormatting>
  <conditionalFormatting sqref="D81">
    <cfRule type="cellIs" dxfId="329" priority="592" operator="greaterThan">
      <formula>$C$81</formula>
    </cfRule>
  </conditionalFormatting>
  <conditionalFormatting sqref="D82">
    <cfRule type="cellIs" dxfId="328" priority="591" operator="greaterThan">
      <formula>$C$82</formula>
    </cfRule>
  </conditionalFormatting>
  <conditionalFormatting sqref="D83">
    <cfRule type="cellIs" dxfId="327" priority="590" operator="greaterThan">
      <formula>$C$83</formula>
    </cfRule>
  </conditionalFormatting>
  <conditionalFormatting sqref="D84">
    <cfRule type="cellIs" dxfId="326" priority="589" operator="greaterThan">
      <formula>$C$84</formula>
    </cfRule>
  </conditionalFormatting>
  <conditionalFormatting sqref="F75">
    <cfRule type="cellIs" dxfId="325" priority="588" operator="greaterThan">
      <formula>$E$75</formula>
    </cfRule>
  </conditionalFormatting>
  <conditionalFormatting sqref="F76">
    <cfRule type="cellIs" dxfId="324" priority="587" operator="greaterThan">
      <formula>$E$76</formula>
    </cfRule>
  </conditionalFormatting>
  <conditionalFormatting sqref="F77">
    <cfRule type="cellIs" dxfId="323" priority="586" operator="greaterThan">
      <formula>$E$77</formula>
    </cfRule>
  </conditionalFormatting>
  <conditionalFormatting sqref="F78">
    <cfRule type="cellIs" dxfId="322" priority="585" operator="greaterThan">
      <formula>$E$78</formula>
    </cfRule>
  </conditionalFormatting>
  <conditionalFormatting sqref="F79">
    <cfRule type="cellIs" dxfId="321" priority="584" operator="greaterThan">
      <formula>$E$79</formula>
    </cfRule>
  </conditionalFormatting>
  <conditionalFormatting sqref="F80">
    <cfRule type="cellIs" dxfId="320" priority="583" operator="greaterThan">
      <formula>$E$80</formula>
    </cfRule>
  </conditionalFormatting>
  <conditionalFormatting sqref="F81">
    <cfRule type="cellIs" dxfId="319" priority="582" operator="greaterThan">
      <formula>$E$81</formula>
    </cfRule>
  </conditionalFormatting>
  <conditionalFormatting sqref="F82">
    <cfRule type="cellIs" dxfId="318" priority="581" operator="greaterThan">
      <formula>$E$82</formula>
    </cfRule>
  </conditionalFormatting>
  <conditionalFormatting sqref="F83">
    <cfRule type="cellIs" dxfId="317" priority="580" operator="greaterThan">
      <formula>$E$83</formula>
    </cfRule>
  </conditionalFormatting>
  <conditionalFormatting sqref="F84">
    <cfRule type="cellIs" dxfId="316" priority="579" operator="greaterThan">
      <formula>$E$84</formula>
    </cfRule>
  </conditionalFormatting>
  <conditionalFormatting sqref="H75">
    <cfRule type="cellIs" dxfId="315" priority="578" operator="greaterThan">
      <formula>$G$75</formula>
    </cfRule>
  </conditionalFormatting>
  <conditionalFormatting sqref="H76">
    <cfRule type="cellIs" dxfId="314" priority="577" operator="greaterThan">
      <formula>$G$76</formula>
    </cfRule>
  </conditionalFormatting>
  <conditionalFormatting sqref="H77">
    <cfRule type="cellIs" dxfId="313" priority="576" operator="greaterThan">
      <formula>$G$77</formula>
    </cfRule>
  </conditionalFormatting>
  <conditionalFormatting sqref="H78">
    <cfRule type="cellIs" dxfId="312" priority="575" operator="greaterThan">
      <formula>$G$78</formula>
    </cfRule>
  </conditionalFormatting>
  <conditionalFormatting sqref="H79">
    <cfRule type="cellIs" dxfId="311" priority="574" operator="greaterThan">
      <formula>$G$79</formula>
    </cfRule>
  </conditionalFormatting>
  <conditionalFormatting sqref="H80">
    <cfRule type="cellIs" dxfId="310" priority="573" operator="greaterThan">
      <formula>$G$80</formula>
    </cfRule>
  </conditionalFormatting>
  <conditionalFormatting sqref="H81">
    <cfRule type="cellIs" dxfId="309" priority="572" operator="greaterThan">
      <formula>$G$81</formula>
    </cfRule>
  </conditionalFormatting>
  <conditionalFormatting sqref="H82">
    <cfRule type="cellIs" dxfId="308" priority="571" operator="greaterThan">
      <formula>$G$82</formula>
    </cfRule>
  </conditionalFormatting>
  <conditionalFormatting sqref="H83">
    <cfRule type="cellIs" dxfId="307" priority="570" operator="greaterThan">
      <formula>$G$83</formula>
    </cfRule>
  </conditionalFormatting>
  <conditionalFormatting sqref="H84">
    <cfRule type="cellIs" dxfId="306" priority="568" operator="greaterThan">
      <formula>$G$84</formula>
    </cfRule>
    <cfRule type="cellIs" dxfId="305" priority="569" operator="greaterThan">
      <formula>$G$84</formula>
    </cfRule>
  </conditionalFormatting>
  <conditionalFormatting sqref="J75">
    <cfRule type="cellIs" dxfId="304" priority="567" operator="greaterThan">
      <formula>$I$75</formula>
    </cfRule>
  </conditionalFormatting>
  <conditionalFormatting sqref="J76">
    <cfRule type="cellIs" dxfId="303" priority="566" operator="greaterThan">
      <formula>$I$76</formula>
    </cfRule>
  </conditionalFormatting>
  <conditionalFormatting sqref="J77">
    <cfRule type="cellIs" dxfId="302" priority="565" operator="greaterThan">
      <formula>$I$77</formula>
    </cfRule>
  </conditionalFormatting>
  <conditionalFormatting sqref="J78">
    <cfRule type="cellIs" dxfId="301" priority="564" operator="greaterThan">
      <formula>$I$78</formula>
    </cfRule>
  </conditionalFormatting>
  <conditionalFormatting sqref="J79">
    <cfRule type="cellIs" dxfId="300" priority="563" operator="greaterThan">
      <formula>$I$79</formula>
    </cfRule>
  </conditionalFormatting>
  <conditionalFormatting sqref="J80">
    <cfRule type="cellIs" dxfId="299" priority="562" operator="greaterThan">
      <formula>$I$80</formula>
    </cfRule>
  </conditionalFormatting>
  <conditionalFormatting sqref="J81">
    <cfRule type="cellIs" dxfId="298" priority="561" operator="greaterThan">
      <formula>$I$81</formula>
    </cfRule>
  </conditionalFormatting>
  <conditionalFormatting sqref="J82">
    <cfRule type="cellIs" dxfId="297" priority="560" operator="greaterThan">
      <formula>$I$82</formula>
    </cfRule>
  </conditionalFormatting>
  <conditionalFormatting sqref="J83">
    <cfRule type="cellIs" dxfId="296" priority="559" operator="greaterThan">
      <formula>$I$83</formula>
    </cfRule>
  </conditionalFormatting>
  <conditionalFormatting sqref="J84">
    <cfRule type="cellIs" dxfId="295" priority="558" operator="greaterThan">
      <formula>$I$84</formula>
    </cfRule>
  </conditionalFormatting>
  <conditionalFormatting sqref="L75">
    <cfRule type="cellIs" dxfId="294" priority="557" operator="greaterThan">
      <formula>$K$75</formula>
    </cfRule>
  </conditionalFormatting>
  <conditionalFormatting sqref="L76">
    <cfRule type="cellIs" dxfId="293" priority="556" operator="greaterThan">
      <formula>$K$76</formula>
    </cfRule>
  </conditionalFormatting>
  <conditionalFormatting sqref="L77">
    <cfRule type="cellIs" dxfId="292" priority="555" operator="greaterThan">
      <formula>$K$77</formula>
    </cfRule>
  </conditionalFormatting>
  <conditionalFormatting sqref="L78">
    <cfRule type="cellIs" dxfId="291" priority="554" operator="greaterThan">
      <formula>$K$78</formula>
    </cfRule>
  </conditionalFormatting>
  <conditionalFormatting sqref="L79">
    <cfRule type="cellIs" dxfId="290" priority="553" operator="greaterThan">
      <formula>$K$79</formula>
    </cfRule>
  </conditionalFormatting>
  <conditionalFormatting sqref="L80">
    <cfRule type="cellIs" dxfId="289" priority="552" operator="greaterThan">
      <formula>$K$80</formula>
    </cfRule>
  </conditionalFormatting>
  <conditionalFormatting sqref="L81">
    <cfRule type="cellIs" dxfId="288" priority="551" operator="greaterThan">
      <formula>$K$81</formula>
    </cfRule>
  </conditionalFormatting>
  <conditionalFormatting sqref="L82">
    <cfRule type="cellIs" dxfId="287" priority="550" operator="greaterThan">
      <formula>$K$82</formula>
    </cfRule>
  </conditionalFormatting>
  <conditionalFormatting sqref="L83">
    <cfRule type="cellIs" dxfId="286" priority="549" operator="greaterThan">
      <formula>$K$83</formula>
    </cfRule>
  </conditionalFormatting>
  <conditionalFormatting sqref="L84">
    <cfRule type="cellIs" dxfId="285" priority="548" operator="greaterThan">
      <formula>$K$84</formula>
    </cfRule>
  </conditionalFormatting>
  <conditionalFormatting sqref="N75">
    <cfRule type="cellIs" dxfId="284" priority="547" operator="greaterThan">
      <formula>$M$75</formula>
    </cfRule>
  </conditionalFormatting>
  <conditionalFormatting sqref="N76">
    <cfRule type="cellIs" dxfId="283" priority="546" operator="greaterThan">
      <formula>$M$76</formula>
    </cfRule>
  </conditionalFormatting>
  <conditionalFormatting sqref="N77">
    <cfRule type="cellIs" dxfId="282" priority="545" operator="greaterThan">
      <formula>$M$77</formula>
    </cfRule>
  </conditionalFormatting>
  <conditionalFormatting sqref="N78">
    <cfRule type="cellIs" dxfId="281" priority="544" operator="greaterThan">
      <formula>$M$78</formula>
    </cfRule>
  </conditionalFormatting>
  <conditionalFormatting sqref="N79">
    <cfRule type="cellIs" dxfId="280" priority="543" operator="greaterThan">
      <formula>$M$79</formula>
    </cfRule>
  </conditionalFormatting>
  <conditionalFormatting sqref="N80">
    <cfRule type="cellIs" dxfId="279" priority="542" operator="greaterThan">
      <formula>$M$80</formula>
    </cfRule>
  </conditionalFormatting>
  <conditionalFormatting sqref="N81">
    <cfRule type="cellIs" dxfId="278" priority="541" operator="greaterThan">
      <formula>$M$81</formula>
    </cfRule>
  </conditionalFormatting>
  <conditionalFormatting sqref="N82">
    <cfRule type="cellIs" dxfId="277" priority="540" operator="greaterThan">
      <formula>$M$82</formula>
    </cfRule>
  </conditionalFormatting>
  <conditionalFormatting sqref="N83">
    <cfRule type="cellIs" dxfId="276" priority="539" operator="greaterThan">
      <formula>$M$83</formula>
    </cfRule>
  </conditionalFormatting>
  <conditionalFormatting sqref="N84">
    <cfRule type="cellIs" dxfId="275" priority="538" operator="greaterThan">
      <formula>$M$84</formula>
    </cfRule>
  </conditionalFormatting>
  <conditionalFormatting sqref="P75">
    <cfRule type="cellIs" dxfId="274" priority="537" operator="greaterThan">
      <formula>$O$75</formula>
    </cfRule>
  </conditionalFormatting>
  <conditionalFormatting sqref="P76">
    <cfRule type="cellIs" dxfId="273" priority="536" operator="greaterThan">
      <formula>$O$76</formula>
    </cfRule>
  </conditionalFormatting>
  <conditionalFormatting sqref="P77">
    <cfRule type="cellIs" dxfId="272" priority="535" operator="greaterThan">
      <formula>$O$77</formula>
    </cfRule>
  </conditionalFormatting>
  <conditionalFormatting sqref="P78">
    <cfRule type="cellIs" dxfId="271" priority="534" operator="greaterThan">
      <formula>$O$78</formula>
    </cfRule>
  </conditionalFormatting>
  <conditionalFormatting sqref="P79">
    <cfRule type="cellIs" dxfId="270" priority="533" operator="greaterThan">
      <formula>$O$79</formula>
    </cfRule>
  </conditionalFormatting>
  <conditionalFormatting sqref="P80">
    <cfRule type="cellIs" dxfId="269" priority="532" operator="greaterThan">
      <formula>$O$80</formula>
    </cfRule>
  </conditionalFormatting>
  <conditionalFormatting sqref="P81">
    <cfRule type="cellIs" dxfId="268" priority="531" operator="greaterThan">
      <formula>$O$81</formula>
    </cfRule>
  </conditionalFormatting>
  <conditionalFormatting sqref="P82">
    <cfRule type="cellIs" dxfId="267" priority="530" operator="greaterThan">
      <formula>$O$82</formula>
    </cfRule>
  </conditionalFormatting>
  <conditionalFormatting sqref="P83">
    <cfRule type="cellIs" dxfId="266" priority="529" operator="greaterThan">
      <formula>$O$83</formula>
    </cfRule>
  </conditionalFormatting>
  <conditionalFormatting sqref="P84">
    <cfRule type="cellIs" dxfId="265" priority="528" operator="greaterThan">
      <formula>$O$84</formula>
    </cfRule>
  </conditionalFormatting>
  <conditionalFormatting sqref="R75">
    <cfRule type="cellIs" dxfId="264" priority="527" operator="greaterThan">
      <formula>$Q$75</formula>
    </cfRule>
  </conditionalFormatting>
  <conditionalFormatting sqref="R76">
    <cfRule type="cellIs" dxfId="263" priority="526" operator="greaterThan">
      <formula>$Q$76</formula>
    </cfRule>
  </conditionalFormatting>
  <conditionalFormatting sqref="R77">
    <cfRule type="cellIs" dxfId="262" priority="525" operator="greaterThan">
      <formula>$Q$77</formula>
    </cfRule>
  </conditionalFormatting>
  <conditionalFormatting sqref="R78">
    <cfRule type="cellIs" dxfId="261" priority="524" operator="greaterThan">
      <formula>$Q$78</formula>
    </cfRule>
  </conditionalFormatting>
  <conditionalFormatting sqref="R79">
    <cfRule type="cellIs" dxfId="260" priority="523" operator="greaterThan">
      <formula>$Q$79</formula>
    </cfRule>
  </conditionalFormatting>
  <conditionalFormatting sqref="R80">
    <cfRule type="cellIs" dxfId="259" priority="522" operator="greaterThan">
      <formula>$Q$80</formula>
    </cfRule>
  </conditionalFormatting>
  <conditionalFormatting sqref="R81">
    <cfRule type="cellIs" dxfId="258" priority="521" operator="greaterThan">
      <formula>$Q$81</formula>
    </cfRule>
  </conditionalFormatting>
  <conditionalFormatting sqref="R82">
    <cfRule type="cellIs" dxfId="257" priority="520" operator="greaterThan">
      <formula>$Q$82</formula>
    </cfRule>
  </conditionalFormatting>
  <conditionalFormatting sqref="R83">
    <cfRule type="cellIs" dxfId="256" priority="519" operator="greaterThan">
      <formula>$Q$83</formula>
    </cfRule>
  </conditionalFormatting>
  <conditionalFormatting sqref="R84">
    <cfRule type="cellIs" dxfId="255" priority="518" operator="greaterThan">
      <formula>$Q$84</formula>
    </cfRule>
  </conditionalFormatting>
  <conditionalFormatting sqref="T75">
    <cfRule type="cellIs" dxfId="254" priority="517" operator="greaterThan">
      <formula>$S$75</formula>
    </cfRule>
  </conditionalFormatting>
  <conditionalFormatting sqref="T76">
    <cfRule type="cellIs" dxfId="253" priority="516" operator="greaterThan">
      <formula>$S$76</formula>
    </cfRule>
  </conditionalFormatting>
  <conditionalFormatting sqref="T77">
    <cfRule type="cellIs" dxfId="252" priority="515" operator="greaterThan">
      <formula>$S$77</formula>
    </cfRule>
  </conditionalFormatting>
  <conditionalFormatting sqref="T78">
    <cfRule type="cellIs" dxfId="251" priority="514" operator="greaterThan">
      <formula>$S$78</formula>
    </cfRule>
  </conditionalFormatting>
  <conditionalFormatting sqref="T79">
    <cfRule type="cellIs" dxfId="250" priority="513" operator="greaterThan">
      <formula>$S$79</formula>
    </cfRule>
  </conditionalFormatting>
  <conditionalFormatting sqref="T80">
    <cfRule type="cellIs" dxfId="249" priority="512" operator="greaterThan">
      <formula>$S$80</formula>
    </cfRule>
  </conditionalFormatting>
  <conditionalFormatting sqref="T81">
    <cfRule type="cellIs" dxfId="248" priority="511" operator="greaterThan">
      <formula>$S$81</formula>
    </cfRule>
  </conditionalFormatting>
  <conditionalFormatting sqref="T82">
    <cfRule type="cellIs" dxfId="247" priority="510" operator="greaterThan">
      <formula>$S$82</formula>
    </cfRule>
  </conditionalFormatting>
  <conditionalFormatting sqref="T83">
    <cfRule type="cellIs" dxfId="246" priority="509" operator="greaterThan">
      <formula>$S$83</formula>
    </cfRule>
  </conditionalFormatting>
  <conditionalFormatting sqref="T84">
    <cfRule type="cellIs" dxfId="245" priority="508" operator="greaterThan">
      <formula>$S$84</formula>
    </cfRule>
  </conditionalFormatting>
  <conditionalFormatting sqref="V75">
    <cfRule type="cellIs" dxfId="244" priority="507" operator="greaterThan">
      <formula>$U$75</formula>
    </cfRule>
  </conditionalFormatting>
  <conditionalFormatting sqref="V76">
    <cfRule type="cellIs" dxfId="243" priority="505" operator="greaterThan">
      <formula>$U$76</formula>
    </cfRule>
    <cfRule type="cellIs" dxfId="242" priority="506" operator="greaterThan">
      <formula>$U$76</formula>
    </cfRule>
  </conditionalFormatting>
  <conditionalFormatting sqref="V77">
    <cfRule type="cellIs" dxfId="241" priority="504" operator="greaterThan">
      <formula>$U$77</formula>
    </cfRule>
  </conditionalFormatting>
  <conditionalFormatting sqref="V78">
    <cfRule type="cellIs" dxfId="240" priority="503" operator="greaterThan">
      <formula>$U$78</formula>
    </cfRule>
  </conditionalFormatting>
  <conditionalFormatting sqref="V79">
    <cfRule type="cellIs" dxfId="239" priority="502" operator="greaterThan">
      <formula>$U$79</formula>
    </cfRule>
  </conditionalFormatting>
  <conditionalFormatting sqref="V80">
    <cfRule type="cellIs" dxfId="238" priority="501" operator="greaterThan">
      <formula>$U$80</formula>
    </cfRule>
  </conditionalFormatting>
  <conditionalFormatting sqref="V81">
    <cfRule type="cellIs" dxfId="237" priority="500" operator="greaterThan">
      <formula>$U$81</formula>
    </cfRule>
  </conditionalFormatting>
  <conditionalFormatting sqref="V82">
    <cfRule type="cellIs" dxfId="236" priority="499" operator="greaterThan">
      <formula>$U$82</formula>
    </cfRule>
  </conditionalFormatting>
  <conditionalFormatting sqref="V83">
    <cfRule type="cellIs" dxfId="235" priority="498" operator="greaterThan">
      <formula>$U$83</formula>
    </cfRule>
  </conditionalFormatting>
  <conditionalFormatting sqref="V84">
    <cfRule type="cellIs" dxfId="234" priority="497" operator="greaterThan">
      <formula>$U$84</formula>
    </cfRule>
  </conditionalFormatting>
  <conditionalFormatting sqref="X75">
    <cfRule type="cellIs" dxfId="233" priority="496" operator="greaterThan">
      <formula>$W$75</formula>
    </cfRule>
  </conditionalFormatting>
  <conditionalFormatting sqref="X76">
    <cfRule type="cellIs" dxfId="232" priority="495" operator="greaterThan">
      <formula>$W$76</formula>
    </cfRule>
  </conditionalFormatting>
  <conditionalFormatting sqref="X77">
    <cfRule type="cellIs" dxfId="231" priority="494" operator="greaterThan">
      <formula>$W$77</formula>
    </cfRule>
  </conditionalFormatting>
  <conditionalFormatting sqref="X78">
    <cfRule type="cellIs" dxfId="230" priority="493" operator="greaterThan">
      <formula>$W$78</formula>
    </cfRule>
  </conditionalFormatting>
  <conditionalFormatting sqref="X79">
    <cfRule type="cellIs" dxfId="229" priority="492" operator="greaterThan">
      <formula>$W$79</formula>
    </cfRule>
  </conditionalFormatting>
  <conditionalFormatting sqref="X80">
    <cfRule type="cellIs" dxfId="228" priority="491" operator="greaterThan">
      <formula>$W$80</formula>
    </cfRule>
  </conditionalFormatting>
  <conditionalFormatting sqref="X81">
    <cfRule type="cellIs" dxfId="227" priority="490" operator="greaterThan">
      <formula>$W$81</formula>
    </cfRule>
  </conditionalFormatting>
  <conditionalFormatting sqref="X82">
    <cfRule type="cellIs" dxfId="226" priority="489" operator="greaterThan">
      <formula>$W$82</formula>
    </cfRule>
  </conditionalFormatting>
  <conditionalFormatting sqref="X83">
    <cfRule type="cellIs" dxfId="225" priority="488" operator="greaterThan">
      <formula>$W$83</formula>
    </cfRule>
  </conditionalFormatting>
  <conditionalFormatting sqref="X84">
    <cfRule type="cellIs" dxfId="224" priority="487" operator="greaterThan">
      <formula>$W$84</formula>
    </cfRule>
  </conditionalFormatting>
  <conditionalFormatting sqref="Z75">
    <cfRule type="cellIs" dxfId="223" priority="486" operator="greaterThan">
      <formula>$Y$75</formula>
    </cfRule>
  </conditionalFormatting>
  <conditionalFormatting sqref="Z76">
    <cfRule type="cellIs" dxfId="222" priority="485" operator="greaterThan">
      <formula>$Y$76</formula>
    </cfRule>
  </conditionalFormatting>
  <conditionalFormatting sqref="Z77">
    <cfRule type="cellIs" dxfId="221" priority="484" operator="greaterThan">
      <formula>$Y$77</formula>
    </cfRule>
  </conditionalFormatting>
  <conditionalFormatting sqref="Z78">
    <cfRule type="cellIs" dxfId="220" priority="483" operator="greaterThan">
      <formula>$Y$78</formula>
    </cfRule>
  </conditionalFormatting>
  <conditionalFormatting sqref="Z79">
    <cfRule type="cellIs" dxfId="219" priority="482" operator="greaterThan">
      <formula>$Y$79</formula>
    </cfRule>
  </conditionalFormatting>
  <conditionalFormatting sqref="Z80">
    <cfRule type="cellIs" dxfId="218" priority="481" operator="greaterThan">
      <formula>$Y$80</formula>
    </cfRule>
  </conditionalFormatting>
  <conditionalFormatting sqref="Z81">
    <cfRule type="cellIs" dxfId="217" priority="480" operator="greaterThan">
      <formula>$Y$81</formula>
    </cfRule>
  </conditionalFormatting>
  <conditionalFormatting sqref="Z82">
    <cfRule type="cellIs" dxfId="216" priority="479" operator="greaterThan">
      <formula>$Y$82</formula>
    </cfRule>
  </conditionalFormatting>
  <conditionalFormatting sqref="Z83">
    <cfRule type="cellIs" dxfId="215" priority="478" operator="greaterThan">
      <formula>$Y$83</formula>
    </cfRule>
  </conditionalFormatting>
  <conditionalFormatting sqref="Z84">
    <cfRule type="cellIs" dxfId="214" priority="477" operator="greaterThan">
      <formula>$Y$84</formula>
    </cfRule>
  </conditionalFormatting>
  <conditionalFormatting sqref="AB85">
    <cfRule type="cellIs" dxfId="213" priority="445" operator="greaterThan">
      <formula>$AA$85</formula>
    </cfRule>
    <cfRule type="cellIs" dxfId="212" priority="464" operator="greaterThan">
      <formula>$AA$74</formula>
    </cfRule>
  </conditionalFormatting>
  <conditionalFormatting sqref="AB86">
    <cfRule type="cellIs" dxfId="211" priority="438" operator="greaterThan">
      <formula>$AA$86</formula>
    </cfRule>
  </conditionalFormatting>
  <conditionalFormatting sqref="AB87">
    <cfRule type="cellIs" dxfId="210" priority="437" operator="greaterThan">
      <formula>$AA$87</formula>
    </cfRule>
  </conditionalFormatting>
  <conditionalFormatting sqref="AB88">
    <cfRule type="cellIs" dxfId="209" priority="436" operator="greaterThan">
      <formula>$AA$88</formula>
    </cfRule>
  </conditionalFormatting>
  <conditionalFormatting sqref="AB89">
    <cfRule type="cellIs" dxfId="208" priority="435" operator="greaterThan">
      <formula>$AA$89</formula>
    </cfRule>
  </conditionalFormatting>
  <conditionalFormatting sqref="AB90">
    <cfRule type="cellIs" dxfId="207" priority="434" operator="greaterThan">
      <formula>$AA$90</formula>
    </cfRule>
  </conditionalFormatting>
  <conditionalFormatting sqref="AB91">
    <cfRule type="cellIs" dxfId="206" priority="433" operator="greaterThan">
      <formula>$AA$91</formula>
    </cfRule>
  </conditionalFormatting>
  <conditionalFormatting sqref="Z86">
    <cfRule type="cellIs" dxfId="205" priority="432" operator="greaterThan">
      <formula>$Y$86</formula>
    </cfRule>
  </conditionalFormatting>
  <conditionalFormatting sqref="Z87">
    <cfRule type="cellIs" dxfId="204" priority="431" operator="greaterThan">
      <formula>$Y$87</formula>
    </cfRule>
  </conditionalFormatting>
  <conditionalFormatting sqref="Z88">
    <cfRule type="cellIs" dxfId="203" priority="430" operator="greaterThan">
      <formula>$Y$88</formula>
    </cfRule>
  </conditionalFormatting>
  <conditionalFormatting sqref="Z89">
    <cfRule type="cellIs" dxfId="202" priority="429" operator="greaterThan">
      <formula>$Y$89</formula>
    </cfRule>
  </conditionalFormatting>
  <conditionalFormatting sqref="Z90">
    <cfRule type="cellIs" dxfId="201" priority="428" operator="greaterThan">
      <formula>$Y$90</formula>
    </cfRule>
  </conditionalFormatting>
  <conditionalFormatting sqref="Z91">
    <cfRule type="cellIs" dxfId="200" priority="427" operator="greaterThan">
      <formula>$Y$91</formula>
    </cfRule>
  </conditionalFormatting>
  <conditionalFormatting sqref="X86">
    <cfRule type="cellIs" dxfId="199" priority="426" operator="greaterThan">
      <formula>$W$86</formula>
    </cfRule>
  </conditionalFormatting>
  <conditionalFormatting sqref="X87">
    <cfRule type="cellIs" dxfId="198" priority="425" operator="greaterThan">
      <formula>$W$87</formula>
    </cfRule>
  </conditionalFormatting>
  <conditionalFormatting sqref="X88">
    <cfRule type="cellIs" dxfId="197" priority="424" operator="greaterThan">
      <formula>$W$88</formula>
    </cfRule>
  </conditionalFormatting>
  <conditionalFormatting sqref="X89">
    <cfRule type="cellIs" dxfId="196" priority="423" operator="greaterThan">
      <formula>$W$89</formula>
    </cfRule>
  </conditionalFormatting>
  <conditionalFormatting sqref="X90">
    <cfRule type="cellIs" dxfId="195" priority="422" operator="greaterThan">
      <formula>$W$90</formula>
    </cfRule>
  </conditionalFormatting>
  <conditionalFormatting sqref="X91">
    <cfRule type="cellIs" dxfId="194" priority="421" operator="greaterThan">
      <formula>$W$91</formula>
    </cfRule>
  </conditionalFormatting>
  <conditionalFormatting sqref="V86">
    <cfRule type="cellIs" dxfId="193" priority="402" operator="greaterThan">
      <formula>$U$86</formula>
    </cfRule>
  </conditionalFormatting>
  <conditionalFormatting sqref="V87">
    <cfRule type="cellIs" dxfId="192" priority="401" operator="greaterThan">
      <formula>$U$87</formula>
    </cfRule>
  </conditionalFormatting>
  <conditionalFormatting sqref="V88">
    <cfRule type="cellIs" dxfId="191" priority="400" operator="greaterThan">
      <formula>$U$88</formula>
    </cfRule>
  </conditionalFormatting>
  <conditionalFormatting sqref="V89">
    <cfRule type="cellIs" dxfId="190" priority="399" operator="greaterThan">
      <formula>$U$89</formula>
    </cfRule>
  </conditionalFormatting>
  <conditionalFormatting sqref="V90">
    <cfRule type="cellIs" dxfId="189" priority="398" operator="greaterThan">
      <formula>$U$90</formula>
    </cfRule>
  </conditionalFormatting>
  <conditionalFormatting sqref="V91">
    <cfRule type="cellIs" dxfId="188" priority="397" operator="greaterThan">
      <formula>$U$91</formula>
    </cfRule>
  </conditionalFormatting>
  <conditionalFormatting sqref="D86">
    <cfRule type="cellIs" dxfId="187" priority="390" operator="greaterThan">
      <formula>$C$86</formula>
    </cfRule>
  </conditionalFormatting>
  <conditionalFormatting sqref="D87">
    <cfRule type="cellIs" dxfId="186" priority="389" operator="greaterThan">
      <formula>$C$87</formula>
    </cfRule>
  </conditionalFormatting>
  <conditionalFormatting sqref="D88">
    <cfRule type="cellIs" dxfId="185" priority="388" operator="greaterThan">
      <formula>$C$88</formula>
    </cfRule>
  </conditionalFormatting>
  <conditionalFormatting sqref="D89">
    <cfRule type="cellIs" dxfId="184" priority="387" operator="greaterThan">
      <formula>$C$89</formula>
    </cfRule>
  </conditionalFormatting>
  <conditionalFormatting sqref="D90">
    <cfRule type="cellIs" dxfId="183" priority="386" operator="greaterThan">
      <formula>$C$90</formula>
    </cfRule>
  </conditionalFormatting>
  <conditionalFormatting sqref="D91">
    <cfRule type="cellIs" dxfId="182" priority="385" operator="greaterThan">
      <formula>$C$91</formula>
    </cfRule>
  </conditionalFormatting>
  <conditionalFormatting sqref="F86">
    <cfRule type="cellIs" dxfId="181" priority="378" operator="greaterThan">
      <formula>$E$86</formula>
    </cfRule>
  </conditionalFormatting>
  <conditionalFormatting sqref="F87">
    <cfRule type="cellIs" dxfId="180" priority="377" operator="greaterThan">
      <formula>$E$87</formula>
    </cfRule>
  </conditionalFormatting>
  <conditionalFormatting sqref="F88">
    <cfRule type="cellIs" dxfId="179" priority="376" operator="greaterThan">
      <formula>$E$88</formula>
    </cfRule>
  </conditionalFormatting>
  <conditionalFormatting sqref="F89">
    <cfRule type="cellIs" dxfId="178" priority="375" operator="greaterThan">
      <formula>$E$89</formula>
    </cfRule>
  </conditionalFormatting>
  <conditionalFormatting sqref="F90">
    <cfRule type="cellIs" dxfId="177" priority="374" operator="greaterThan">
      <formula>$E$90</formula>
    </cfRule>
  </conditionalFormatting>
  <conditionalFormatting sqref="F91">
    <cfRule type="cellIs" dxfId="176" priority="373" operator="greaterThan">
      <formula>$E$91</formula>
    </cfRule>
  </conditionalFormatting>
  <conditionalFormatting sqref="H86">
    <cfRule type="cellIs" dxfId="175" priority="366" operator="greaterThan">
      <formula>$G$86</formula>
    </cfRule>
  </conditionalFormatting>
  <conditionalFormatting sqref="H87">
    <cfRule type="cellIs" dxfId="174" priority="365" operator="greaterThan">
      <formula>$G$87</formula>
    </cfRule>
  </conditionalFormatting>
  <conditionalFormatting sqref="H88">
    <cfRule type="cellIs" dxfId="173" priority="364" operator="greaterThan">
      <formula>$G$88</formula>
    </cfRule>
  </conditionalFormatting>
  <conditionalFormatting sqref="H89">
    <cfRule type="cellIs" dxfId="172" priority="363" operator="greaterThan">
      <formula>$G$89</formula>
    </cfRule>
  </conditionalFormatting>
  <conditionalFormatting sqref="H90">
    <cfRule type="cellIs" dxfId="171" priority="362" operator="greaterThan">
      <formula>$G$90</formula>
    </cfRule>
  </conditionalFormatting>
  <conditionalFormatting sqref="H91">
    <cfRule type="cellIs" dxfId="170" priority="361" operator="greaterThan">
      <formula>$G$91</formula>
    </cfRule>
  </conditionalFormatting>
  <conditionalFormatting sqref="T86">
    <cfRule type="cellIs" dxfId="169" priority="354" operator="greaterThan">
      <formula>$S$86</formula>
    </cfRule>
  </conditionalFormatting>
  <conditionalFormatting sqref="T87">
    <cfRule type="cellIs" dxfId="168" priority="353" operator="greaterThan">
      <formula>$S$87</formula>
    </cfRule>
  </conditionalFormatting>
  <conditionalFormatting sqref="T88">
    <cfRule type="cellIs" dxfId="167" priority="352" operator="greaterThan">
      <formula>$S$88</formula>
    </cfRule>
  </conditionalFormatting>
  <conditionalFormatting sqref="T89">
    <cfRule type="cellIs" dxfId="166" priority="351" operator="greaterThan">
      <formula>$S$89</formula>
    </cfRule>
  </conditionalFormatting>
  <conditionalFormatting sqref="T90">
    <cfRule type="cellIs" dxfId="165" priority="349" operator="greaterThan">
      <formula>$S$90</formula>
    </cfRule>
    <cfRule type="cellIs" dxfId="164" priority="350" operator="greaterThan">
      <formula>$S$90</formula>
    </cfRule>
  </conditionalFormatting>
  <conditionalFormatting sqref="T91">
    <cfRule type="cellIs" dxfId="163" priority="348" operator="greaterThan">
      <formula>$S$91</formula>
    </cfRule>
  </conditionalFormatting>
  <conditionalFormatting sqref="R86">
    <cfRule type="cellIs" dxfId="162" priority="340" operator="greaterThan">
      <formula>$Q$86</formula>
    </cfRule>
  </conditionalFormatting>
  <conditionalFormatting sqref="R87">
    <cfRule type="cellIs" dxfId="161" priority="339" operator="greaterThan">
      <formula>$Q$87</formula>
    </cfRule>
  </conditionalFormatting>
  <conditionalFormatting sqref="R88">
    <cfRule type="cellIs" dxfId="160" priority="338" operator="greaterThan">
      <formula>$Q$88</formula>
    </cfRule>
  </conditionalFormatting>
  <conditionalFormatting sqref="R89">
    <cfRule type="cellIs" dxfId="159" priority="337" operator="greaterThan">
      <formula>$Q$89</formula>
    </cfRule>
  </conditionalFormatting>
  <conditionalFormatting sqref="R90">
    <cfRule type="cellIs" dxfId="158" priority="336" operator="greaterThan">
      <formula>$Q$90</formula>
    </cfRule>
  </conditionalFormatting>
  <conditionalFormatting sqref="R91">
    <cfRule type="cellIs" dxfId="157" priority="335" operator="greaterThan">
      <formula>$Q$91</formula>
    </cfRule>
  </conditionalFormatting>
  <conditionalFormatting sqref="P86">
    <cfRule type="cellIs" dxfId="156" priority="328" operator="greaterThan">
      <formula>$O$86</formula>
    </cfRule>
  </conditionalFormatting>
  <conditionalFormatting sqref="P87">
    <cfRule type="cellIs" dxfId="155" priority="327" operator="greaterThan">
      <formula>$O$87</formula>
    </cfRule>
  </conditionalFormatting>
  <conditionalFormatting sqref="P88">
    <cfRule type="cellIs" dxfId="154" priority="326" operator="greaterThan">
      <formula>$O$88</formula>
    </cfRule>
  </conditionalFormatting>
  <conditionalFormatting sqref="P89">
    <cfRule type="cellIs" dxfId="153" priority="325" operator="greaterThan">
      <formula>$O$89</formula>
    </cfRule>
  </conditionalFormatting>
  <conditionalFormatting sqref="P90">
    <cfRule type="cellIs" dxfId="152" priority="324" operator="greaterThan">
      <formula>$O$90</formula>
    </cfRule>
  </conditionalFormatting>
  <conditionalFormatting sqref="P91">
    <cfRule type="cellIs" dxfId="151" priority="323" operator="greaterThan">
      <formula>$O$91</formula>
    </cfRule>
  </conditionalFormatting>
  <conditionalFormatting sqref="J86">
    <cfRule type="cellIs" dxfId="150" priority="316" operator="greaterThan">
      <formula>$I$86</formula>
    </cfRule>
  </conditionalFormatting>
  <conditionalFormatting sqref="J87">
    <cfRule type="cellIs" dxfId="149" priority="315" operator="greaterThan">
      <formula>$I$87</formula>
    </cfRule>
  </conditionalFormatting>
  <conditionalFormatting sqref="J88">
    <cfRule type="cellIs" dxfId="148" priority="314" operator="greaterThan">
      <formula>$I$88</formula>
    </cfRule>
  </conditionalFormatting>
  <conditionalFormatting sqref="J89">
    <cfRule type="cellIs" dxfId="147" priority="313" operator="greaterThan">
      <formula>$I$89</formula>
    </cfRule>
  </conditionalFormatting>
  <conditionalFormatting sqref="J90">
    <cfRule type="cellIs" dxfId="146" priority="312" operator="greaterThan">
      <formula>$I$90</formula>
    </cfRule>
  </conditionalFormatting>
  <conditionalFormatting sqref="J91">
    <cfRule type="cellIs" dxfId="145" priority="311" operator="greaterThan">
      <formula>$I$91</formula>
    </cfRule>
  </conditionalFormatting>
  <conditionalFormatting sqref="L86">
    <cfRule type="cellIs" dxfId="144" priority="304" operator="greaterThan">
      <formula>$K$86</formula>
    </cfRule>
  </conditionalFormatting>
  <conditionalFormatting sqref="L87">
    <cfRule type="cellIs" dxfId="143" priority="303" operator="greaterThan">
      <formula>$K$87</formula>
    </cfRule>
  </conditionalFormatting>
  <conditionalFormatting sqref="L88">
    <cfRule type="cellIs" dxfId="142" priority="302" operator="greaterThan">
      <formula>$K$88</formula>
    </cfRule>
  </conditionalFormatting>
  <conditionalFormatting sqref="L89">
    <cfRule type="cellIs" dxfId="141" priority="301" operator="greaterThan">
      <formula>$K$89</formula>
    </cfRule>
  </conditionalFormatting>
  <conditionalFormatting sqref="L90">
    <cfRule type="cellIs" dxfId="140" priority="300" operator="greaterThan">
      <formula>$K$90</formula>
    </cfRule>
  </conditionalFormatting>
  <conditionalFormatting sqref="L91">
    <cfRule type="cellIs" dxfId="139" priority="299" operator="greaterThan">
      <formula>$K$91</formula>
    </cfRule>
  </conditionalFormatting>
  <conditionalFormatting sqref="N86">
    <cfRule type="cellIs" dxfId="138" priority="292" operator="greaterThan">
      <formula>$M$86</formula>
    </cfRule>
  </conditionalFormatting>
  <conditionalFormatting sqref="N87">
    <cfRule type="cellIs" dxfId="137" priority="291" operator="greaterThan">
      <formula>$M$87</formula>
    </cfRule>
  </conditionalFormatting>
  <conditionalFormatting sqref="N88">
    <cfRule type="cellIs" dxfId="136" priority="290" operator="greaterThan">
      <formula>$M$88</formula>
    </cfRule>
  </conditionalFormatting>
  <conditionalFormatting sqref="N89">
    <cfRule type="cellIs" dxfId="135" priority="289" operator="greaterThan">
      <formula>$M$89</formula>
    </cfRule>
  </conditionalFormatting>
  <conditionalFormatting sqref="N90">
    <cfRule type="cellIs" dxfId="134" priority="288" operator="greaterThan">
      <formula>$M$90</formula>
    </cfRule>
  </conditionalFormatting>
  <conditionalFormatting sqref="N91">
    <cfRule type="cellIs" dxfId="133" priority="287" operator="greaterThan">
      <formula>$M$91</formula>
    </cfRule>
  </conditionalFormatting>
  <conditionalFormatting sqref="Z85">
    <cfRule type="cellIs" dxfId="132" priority="181" operator="greaterThan">
      <formula>$Y$85</formula>
    </cfRule>
  </conditionalFormatting>
  <conditionalFormatting sqref="X85">
    <cfRule type="cellIs" dxfId="131" priority="180" operator="greaterThan">
      <formula>$W$85</formula>
    </cfRule>
  </conditionalFormatting>
  <conditionalFormatting sqref="V85">
    <cfRule type="cellIs" dxfId="130" priority="179" operator="greaterThan">
      <formula>$U$85</formula>
    </cfRule>
  </conditionalFormatting>
  <conditionalFormatting sqref="T85">
    <cfRule type="cellIs" dxfId="129" priority="178" operator="greaterThan">
      <formula>$S$85</formula>
    </cfRule>
  </conditionalFormatting>
  <conditionalFormatting sqref="R85">
    <cfRule type="cellIs" dxfId="128" priority="177" operator="greaterThan">
      <formula>$Q$85</formula>
    </cfRule>
  </conditionalFormatting>
  <conditionalFormatting sqref="P85">
    <cfRule type="cellIs" dxfId="127" priority="176" operator="greaterThan">
      <formula>$O$85</formula>
    </cfRule>
  </conditionalFormatting>
  <conditionalFormatting sqref="N85">
    <cfRule type="cellIs" dxfId="126" priority="175" operator="greaterThan">
      <formula>$M$85</formula>
    </cfRule>
  </conditionalFormatting>
  <conditionalFormatting sqref="L85">
    <cfRule type="cellIs" dxfId="125" priority="172" operator="greaterThan">
      <formula>$K$85</formula>
    </cfRule>
  </conditionalFormatting>
  <conditionalFormatting sqref="J85">
    <cfRule type="cellIs" dxfId="124" priority="169" operator="greaterThan">
      <formula>$I$85</formula>
    </cfRule>
  </conditionalFormatting>
  <conditionalFormatting sqref="H85">
    <cfRule type="cellIs" dxfId="123" priority="168" operator="greaterThan">
      <formula>$G$85</formula>
    </cfRule>
  </conditionalFormatting>
  <conditionalFormatting sqref="F85">
    <cfRule type="cellIs" dxfId="122" priority="167" operator="greaterThan">
      <formula>$E$85</formula>
    </cfRule>
  </conditionalFormatting>
  <conditionalFormatting sqref="D85">
    <cfRule type="cellIs" dxfId="121" priority="166" operator="greaterThan">
      <formula>$C$85</formula>
    </cfRule>
  </conditionalFormatting>
  <conditionalFormatting sqref="D92">
    <cfRule type="cellIs" dxfId="120" priority="165" operator="greaterThan">
      <formula>$C$92</formula>
    </cfRule>
  </conditionalFormatting>
  <conditionalFormatting sqref="D93">
    <cfRule type="cellIs" dxfId="119" priority="164" operator="greaterThan">
      <formula>$C$93</formula>
    </cfRule>
  </conditionalFormatting>
  <conditionalFormatting sqref="D94">
    <cfRule type="cellIs" dxfId="118" priority="163" operator="greaterThan">
      <formula>$C$94</formula>
    </cfRule>
  </conditionalFormatting>
  <conditionalFormatting sqref="D95">
    <cfRule type="cellIs" dxfId="117" priority="162" operator="greaterThan">
      <formula>$C$95</formula>
    </cfRule>
  </conditionalFormatting>
  <conditionalFormatting sqref="D96">
    <cfRule type="cellIs" dxfId="116" priority="161" operator="greaterThan">
      <formula>$C$96</formula>
    </cfRule>
  </conditionalFormatting>
  <conditionalFormatting sqref="D97">
    <cfRule type="cellIs" dxfId="115" priority="160" operator="greaterThan">
      <formula>$C$97</formula>
    </cfRule>
  </conditionalFormatting>
  <conditionalFormatting sqref="D98">
    <cfRule type="cellIs" dxfId="114" priority="159" operator="greaterThan">
      <formula>$C$98</formula>
    </cfRule>
  </conditionalFormatting>
  <conditionalFormatting sqref="F93">
    <cfRule type="cellIs" dxfId="113" priority="146" operator="greaterThan">
      <formula>$E$93</formula>
    </cfRule>
  </conditionalFormatting>
  <conditionalFormatting sqref="F94">
    <cfRule type="cellIs" dxfId="112" priority="145" operator="greaterThan">
      <formula>$E$94</formula>
    </cfRule>
  </conditionalFormatting>
  <conditionalFormatting sqref="F95">
    <cfRule type="cellIs" dxfId="111" priority="144" operator="greaterThan">
      <formula>$E$95</formula>
    </cfRule>
  </conditionalFormatting>
  <conditionalFormatting sqref="F96">
    <cfRule type="cellIs" dxfId="110" priority="143" operator="greaterThan">
      <formula>$E$96</formula>
    </cfRule>
  </conditionalFormatting>
  <conditionalFormatting sqref="F97">
    <cfRule type="cellIs" dxfId="109" priority="142" operator="greaterThan">
      <formula>$E$97</formula>
    </cfRule>
  </conditionalFormatting>
  <conditionalFormatting sqref="F98">
    <cfRule type="cellIs" dxfId="108" priority="141" operator="greaterThan">
      <formula>$E$98</formula>
    </cfRule>
  </conditionalFormatting>
  <conditionalFormatting sqref="Z93">
    <cfRule type="cellIs" dxfId="107" priority="140" operator="greaterThan">
      <formula>$E$93</formula>
    </cfRule>
  </conditionalFormatting>
  <conditionalFormatting sqref="Z94">
    <cfRule type="cellIs" dxfId="106" priority="139" operator="greaterThan">
      <formula>$E$94</formula>
    </cfRule>
  </conditionalFormatting>
  <conditionalFormatting sqref="Z95">
    <cfRule type="cellIs" dxfId="105" priority="138" operator="greaterThan">
      <formula>$E$95</formula>
    </cfRule>
  </conditionalFormatting>
  <conditionalFormatting sqref="Z96">
    <cfRule type="cellIs" dxfId="104" priority="137" operator="greaterThan">
      <formula>$E$96</formula>
    </cfRule>
  </conditionalFormatting>
  <conditionalFormatting sqref="Z97">
    <cfRule type="cellIs" dxfId="103" priority="136" operator="greaterThan">
      <formula>$E$97</formula>
    </cfRule>
  </conditionalFormatting>
  <conditionalFormatting sqref="Z98">
    <cfRule type="cellIs" dxfId="102" priority="135" operator="greaterThan">
      <formula>$E$98</formula>
    </cfRule>
  </conditionalFormatting>
  <conditionalFormatting sqref="F92">
    <cfRule type="cellIs" dxfId="101" priority="134" operator="greaterThan">
      <formula>$E$92</formula>
    </cfRule>
  </conditionalFormatting>
  <conditionalFormatting sqref="AB92">
    <cfRule type="cellIs" dxfId="100" priority="133" operator="greaterThan">
      <formula>$AA$92</formula>
    </cfRule>
  </conditionalFormatting>
  <conditionalFormatting sqref="Z92">
    <cfRule type="cellIs" dxfId="99" priority="132" operator="greaterThan">
      <formula>$Y$92</formula>
    </cfRule>
  </conditionalFormatting>
  <conditionalFormatting sqref="X92">
    <cfRule type="cellIs" dxfId="98" priority="129" operator="greaterThan">
      <formula>$W$92</formula>
    </cfRule>
  </conditionalFormatting>
  <conditionalFormatting sqref="V92">
    <cfRule type="cellIs" dxfId="97" priority="128" operator="greaterThan">
      <formula>$U$92</formula>
    </cfRule>
  </conditionalFormatting>
  <conditionalFormatting sqref="T92">
    <cfRule type="cellIs" dxfId="96" priority="127" operator="greaterThan">
      <formula>$S$92</formula>
    </cfRule>
  </conditionalFormatting>
  <conditionalFormatting sqref="R92">
    <cfRule type="cellIs" dxfId="95" priority="126" operator="greaterThan">
      <formula>$Q$92</formula>
    </cfRule>
  </conditionalFormatting>
  <conditionalFormatting sqref="P92">
    <cfRule type="cellIs" dxfId="94" priority="125" operator="greaterThan">
      <formula>$O$92</formula>
    </cfRule>
  </conditionalFormatting>
  <conditionalFormatting sqref="N92">
    <cfRule type="cellIs" dxfId="93" priority="124" operator="greaterThan">
      <formula>$M$92</formula>
    </cfRule>
  </conditionalFormatting>
  <conditionalFormatting sqref="L92">
    <cfRule type="cellIs" dxfId="92" priority="123" operator="greaterThan">
      <formula>$K$92</formula>
    </cfRule>
  </conditionalFormatting>
  <conditionalFormatting sqref="J92">
    <cfRule type="cellIs" dxfId="91" priority="122" operator="greaterThan">
      <formula>$I$92</formula>
    </cfRule>
  </conditionalFormatting>
  <conditionalFormatting sqref="H92">
    <cfRule type="cellIs" dxfId="90" priority="121" operator="greaterThan">
      <formula>$G$92</formula>
    </cfRule>
  </conditionalFormatting>
  <conditionalFormatting sqref="H93">
    <cfRule type="cellIs" dxfId="89" priority="114" operator="greaterThan">
      <formula>$G$93</formula>
    </cfRule>
  </conditionalFormatting>
  <conditionalFormatting sqref="H94">
    <cfRule type="cellIs" dxfId="88" priority="113" operator="greaterThan">
      <formula>$G$94</formula>
    </cfRule>
  </conditionalFormatting>
  <conditionalFormatting sqref="H95">
    <cfRule type="cellIs" dxfId="87" priority="112" operator="greaterThan">
      <formula>$G$95</formula>
    </cfRule>
  </conditionalFormatting>
  <conditionalFormatting sqref="H96">
    <cfRule type="cellIs" dxfId="86" priority="111" operator="greaterThan">
      <formula>$G$96</formula>
    </cfRule>
  </conditionalFormatting>
  <conditionalFormatting sqref="H97">
    <cfRule type="cellIs" dxfId="85" priority="110" operator="greaterThan">
      <formula>$G$97</formula>
    </cfRule>
  </conditionalFormatting>
  <conditionalFormatting sqref="H98">
    <cfRule type="cellIs" dxfId="84" priority="109" operator="greaterThan">
      <formula>$G$98</formula>
    </cfRule>
  </conditionalFormatting>
  <conditionalFormatting sqref="X93">
    <cfRule type="cellIs" dxfId="83" priority="102" operator="greaterThan">
      <formula>$W$93</formula>
    </cfRule>
  </conditionalFormatting>
  <conditionalFormatting sqref="X94">
    <cfRule type="cellIs" dxfId="82" priority="101" operator="greaterThan">
      <formula>$W$94</formula>
    </cfRule>
  </conditionalFormatting>
  <conditionalFormatting sqref="X95">
    <cfRule type="cellIs" dxfId="81" priority="100" operator="greaterThan">
      <formula>$W$95</formula>
    </cfRule>
  </conditionalFormatting>
  <conditionalFormatting sqref="X96">
    <cfRule type="cellIs" dxfId="80" priority="99" operator="greaterThan">
      <formula>$W$96</formula>
    </cfRule>
  </conditionalFormatting>
  <conditionalFormatting sqref="X97">
    <cfRule type="cellIs" dxfId="79" priority="98" operator="greaterThan">
      <formula>$W$97</formula>
    </cfRule>
  </conditionalFormatting>
  <conditionalFormatting sqref="X98">
    <cfRule type="cellIs" dxfId="78" priority="97" operator="greaterThan">
      <formula>$W$98</formula>
    </cfRule>
  </conditionalFormatting>
  <conditionalFormatting sqref="V93">
    <cfRule type="cellIs" dxfId="77" priority="90" operator="greaterThan">
      <formula>$U$93</formula>
    </cfRule>
  </conditionalFormatting>
  <conditionalFormatting sqref="V94">
    <cfRule type="cellIs" dxfId="76" priority="89" operator="greaterThan">
      <formula>$U$94</formula>
    </cfRule>
  </conditionalFormatting>
  <conditionalFormatting sqref="V95">
    <cfRule type="cellIs" dxfId="75" priority="88" operator="greaterThan">
      <formula>$U$95</formula>
    </cfRule>
  </conditionalFormatting>
  <conditionalFormatting sqref="V96">
    <cfRule type="cellIs" dxfId="74" priority="87" operator="greaterThan">
      <formula>$U$96</formula>
    </cfRule>
  </conditionalFormatting>
  <conditionalFormatting sqref="V97">
    <cfRule type="cellIs" dxfId="73" priority="86" operator="greaterThan">
      <formula>$U$97</formula>
    </cfRule>
  </conditionalFormatting>
  <conditionalFormatting sqref="V98">
    <cfRule type="cellIs" dxfId="72" priority="85" operator="greaterThan">
      <formula>$U$98</formula>
    </cfRule>
  </conditionalFormatting>
  <conditionalFormatting sqref="T93">
    <cfRule type="cellIs" dxfId="71" priority="78" operator="greaterThan">
      <formula>$S$93</formula>
    </cfRule>
  </conditionalFormatting>
  <conditionalFormatting sqref="T94">
    <cfRule type="cellIs" dxfId="70" priority="77" operator="greaterThan">
      <formula>$S$94</formula>
    </cfRule>
  </conditionalFormatting>
  <conditionalFormatting sqref="T95">
    <cfRule type="cellIs" dxfId="69" priority="76" operator="greaterThan">
      <formula>$S$95</formula>
    </cfRule>
  </conditionalFormatting>
  <conditionalFormatting sqref="T96">
    <cfRule type="cellIs" dxfId="68" priority="75" operator="greaterThan">
      <formula>$S$96</formula>
    </cfRule>
  </conditionalFormatting>
  <conditionalFormatting sqref="T97">
    <cfRule type="cellIs" dxfId="67" priority="74" operator="greaterThan">
      <formula>$S$97</formula>
    </cfRule>
  </conditionalFormatting>
  <conditionalFormatting sqref="T98">
    <cfRule type="cellIs" dxfId="66" priority="73" operator="greaterThan">
      <formula>$S$98</formula>
    </cfRule>
  </conditionalFormatting>
  <conditionalFormatting sqref="R93">
    <cfRule type="cellIs" dxfId="65" priority="66" operator="greaterThan">
      <formula>$Q$93</formula>
    </cfRule>
  </conditionalFormatting>
  <conditionalFormatting sqref="R94">
    <cfRule type="cellIs" dxfId="64" priority="65" operator="greaterThan">
      <formula>$Q$94</formula>
    </cfRule>
  </conditionalFormatting>
  <conditionalFormatting sqref="R95">
    <cfRule type="cellIs" dxfId="63" priority="64" operator="greaterThan">
      <formula>$Q$95</formula>
    </cfRule>
  </conditionalFormatting>
  <conditionalFormatting sqref="R96">
    <cfRule type="cellIs" dxfId="62" priority="63" operator="greaterThan">
      <formula>$Q$96</formula>
    </cfRule>
  </conditionalFormatting>
  <conditionalFormatting sqref="R97">
    <cfRule type="cellIs" dxfId="61" priority="62" operator="greaterThan">
      <formula>$Q$97</formula>
    </cfRule>
  </conditionalFormatting>
  <conditionalFormatting sqref="R98">
    <cfRule type="cellIs" dxfId="60" priority="61" operator="greaterThan">
      <formula>$Q$98</formula>
    </cfRule>
  </conditionalFormatting>
  <conditionalFormatting sqref="P93">
    <cfRule type="cellIs" dxfId="59" priority="54" operator="greaterThan">
      <formula>$O$93</formula>
    </cfRule>
  </conditionalFormatting>
  <conditionalFormatting sqref="P94">
    <cfRule type="cellIs" dxfId="58" priority="53" operator="greaterThan">
      <formula>$O$94</formula>
    </cfRule>
  </conditionalFormatting>
  <conditionalFormatting sqref="P95">
    <cfRule type="cellIs" dxfId="57" priority="52" operator="greaterThan">
      <formula>$O$95</formula>
    </cfRule>
  </conditionalFormatting>
  <conditionalFormatting sqref="P96">
    <cfRule type="cellIs" dxfId="56" priority="51" operator="greaterThan">
      <formula>$O$96</formula>
    </cfRule>
  </conditionalFormatting>
  <conditionalFormatting sqref="P97">
    <cfRule type="cellIs" dxfId="55" priority="50" operator="greaterThan">
      <formula>$O$97</formula>
    </cfRule>
  </conditionalFormatting>
  <conditionalFormatting sqref="P98">
    <cfRule type="cellIs" dxfId="54" priority="49" operator="greaterThan">
      <formula>$O$98</formula>
    </cfRule>
  </conditionalFormatting>
  <conditionalFormatting sqref="J93">
    <cfRule type="cellIs" dxfId="53" priority="42" operator="greaterThan">
      <formula>$I$93</formula>
    </cfRule>
  </conditionalFormatting>
  <conditionalFormatting sqref="J94">
    <cfRule type="cellIs" dxfId="52" priority="41" operator="greaterThan">
      <formula>$I$94</formula>
    </cfRule>
  </conditionalFormatting>
  <conditionalFormatting sqref="J95">
    <cfRule type="cellIs" dxfId="51" priority="40" operator="greaterThan">
      <formula>$I$95</formula>
    </cfRule>
  </conditionalFormatting>
  <conditionalFormatting sqref="J96">
    <cfRule type="cellIs" dxfId="50" priority="39" operator="greaterThan">
      <formula>$I$96</formula>
    </cfRule>
  </conditionalFormatting>
  <conditionalFormatting sqref="J97">
    <cfRule type="cellIs" dxfId="49" priority="38" operator="greaterThan">
      <formula>$I$97</formula>
    </cfRule>
  </conditionalFormatting>
  <conditionalFormatting sqref="J98">
    <cfRule type="cellIs" dxfId="48" priority="37" operator="greaterThan">
      <formula>$I$98</formula>
    </cfRule>
  </conditionalFormatting>
  <conditionalFormatting sqref="L93">
    <cfRule type="cellIs" dxfId="47" priority="30" operator="greaterThan">
      <formula>$K$93</formula>
    </cfRule>
  </conditionalFormatting>
  <conditionalFormatting sqref="L94">
    <cfRule type="cellIs" dxfId="46" priority="29" operator="greaterThan">
      <formula>$K$94</formula>
    </cfRule>
  </conditionalFormatting>
  <conditionalFormatting sqref="L95">
    <cfRule type="cellIs" dxfId="45" priority="28" operator="greaterThan">
      <formula>$K$95</formula>
    </cfRule>
  </conditionalFormatting>
  <conditionalFormatting sqref="L96">
    <cfRule type="cellIs" dxfId="44" priority="27" operator="greaterThan">
      <formula>$K$96</formula>
    </cfRule>
  </conditionalFormatting>
  <conditionalFormatting sqref="L97">
    <cfRule type="cellIs" dxfId="43" priority="26" operator="greaterThan">
      <formula>$K$97</formula>
    </cfRule>
  </conditionalFormatting>
  <conditionalFormatting sqref="L98">
    <cfRule type="cellIs" dxfId="42" priority="25" operator="greaterThan">
      <formula>$K$98</formula>
    </cfRule>
  </conditionalFormatting>
  <conditionalFormatting sqref="N93">
    <cfRule type="cellIs" dxfId="41" priority="18" operator="greaterThan">
      <formula>$M$93</formula>
    </cfRule>
  </conditionalFormatting>
  <conditionalFormatting sqref="N94">
    <cfRule type="cellIs" dxfId="40" priority="17" operator="greaterThan">
      <formula>$M$94</formula>
    </cfRule>
  </conditionalFormatting>
  <conditionalFormatting sqref="N95">
    <cfRule type="cellIs" dxfId="39" priority="16" operator="greaterThan">
      <formula>$M$95</formula>
    </cfRule>
  </conditionalFormatting>
  <conditionalFormatting sqref="N96">
    <cfRule type="cellIs" dxfId="38" priority="15" operator="greaterThan">
      <formula>$M$96</formula>
    </cfRule>
  </conditionalFormatting>
  <conditionalFormatting sqref="N97">
    <cfRule type="cellIs" dxfId="37" priority="14" operator="greaterThan">
      <formula>$M$97</formula>
    </cfRule>
  </conditionalFormatting>
  <conditionalFormatting sqref="N98">
    <cfRule type="cellIs" dxfId="36" priority="13" operator="greaterThan">
      <formula>$M$98</formula>
    </cfRule>
  </conditionalFormatting>
  <conditionalFormatting sqref="AB93">
    <cfRule type="cellIs" dxfId="35" priority="12" operator="greaterThan">
      <formula>$AA$93</formula>
    </cfRule>
  </conditionalFormatting>
  <conditionalFormatting sqref="AB94">
    <cfRule type="cellIs" dxfId="34" priority="11" operator="greaterThan">
      <formula>$AA$94</formula>
    </cfRule>
  </conditionalFormatting>
  <conditionalFormatting sqref="AB95">
    <cfRule type="cellIs" dxfId="33" priority="10" operator="greaterThan">
      <formula>$AA$95</formula>
    </cfRule>
  </conditionalFormatting>
  <conditionalFormatting sqref="AB96">
    <cfRule type="cellIs" dxfId="32" priority="9" operator="greaterThan">
      <formula>$AA$96</formula>
    </cfRule>
  </conditionalFormatting>
  <conditionalFormatting sqref="AB97">
    <cfRule type="cellIs" dxfId="31" priority="8" operator="greaterThan">
      <formula>$AA$97</formula>
    </cfRule>
  </conditionalFormatting>
  <conditionalFormatting sqref="AB98">
    <cfRule type="cellIs" dxfId="30" priority="7" operator="greaterThan">
      <formula>$AA$98</formula>
    </cfRule>
  </conditionalFormatting>
  <conditionalFormatting sqref="C36:O36">
    <cfRule type="cellIs" dxfId="29" priority="1" operator="between">
      <formula>0.11</formula>
      <formula>10</formula>
    </cfRule>
    <cfRule type="cellIs" dxfId="28" priority="2" operator="between">
      <formula>0.1</formula>
      <formula>0.1099</formula>
    </cfRule>
    <cfRule type="cellIs" dxfId="27" priority="3" operator="between">
      <formula>0</formula>
      <formula>0.0999</formula>
    </cfRule>
  </conditionalFormatting>
  <dataValidations count="1">
    <dataValidation type="list" allowBlank="1" showInputMessage="1" showErrorMessage="1" sqref="A31:A34 A42:A49 A51:A57 A59:A73 A75:A91 A93:A98">
      <formula1>Opciones_ingresos</formula1>
    </dataValidation>
  </dataValidations>
  <pageMargins left="0.7" right="0.7" top="0.75" bottom="0.75" header="0.3" footer="0.3"/>
  <pageSetup paperSize="9" orientation="portrait" r:id="rId1"/>
  <ignoredErrors>
    <ignoredError sqref="D36:I36 J36:O36"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D1C2E"/>
  </sheetPr>
  <dimension ref="A10:P105"/>
  <sheetViews>
    <sheetView showGridLines="0" showRowColHeaders="0" tabSelected="1" topLeftCell="A97" zoomScale="110" zoomScaleNormal="110" workbookViewId="0">
      <selection activeCell="F109" sqref="F109"/>
    </sheetView>
  </sheetViews>
  <sheetFormatPr baseColWidth="10" defaultColWidth="9.140625" defaultRowHeight="16.5" x14ac:dyDescent="0.3"/>
  <cols>
    <col min="1" max="1" width="2.140625" style="1" customWidth="1"/>
    <col min="2" max="2" width="3.42578125" style="1" customWidth="1"/>
    <col min="3" max="3" width="9.140625" style="1"/>
    <col min="4" max="4" width="9.85546875" style="1" customWidth="1"/>
    <col min="5" max="5" width="22.28515625" style="1" customWidth="1"/>
    <col min="6" max="6" width="21" style="1" customWidth="1"/>
    <col min="7" max="7" width="15.140625" style="1" customWidth="1"/>
    <col min="8" max="8" width="14.28515625" style="1" customWidth="1"/>
    <col min="9" max="9" width="20" style="1" customWidth="1"/>
    <col min="10" max="10" width="20.7109375" style="1" customWidth="1"/>
    <col min="11" max="14" width="9.140625" style="1"/>
  </cols>
  <sheetData>
    <row r="10" spans="3:16" x14ac:dyDescent="0.3">
      <c r="C10" s="165" t="s">
        <v>99</v>
      </c>
      <c r="D10" s="165"/>
      <c r="E10" s="165"/>
      <c r="F10" s="165"/>
      <c r="G10" s="165"/>
      <c r="H10" s="165"/>
      <c r="I10" s="165"/>
      <c r="J10" s="165"/>
      <c r="K10" s="165"/>
      <c r="L10" s="165"/>
      <c r="M10" s="165"/>
      <c r="N10" s="165"/>
      <c r="O10" s="165"/>
      <c r="P10" s="165"/>
    </row>
    <row r="11" spans="3:16" ht="19.5" customHeight="1" x14ac:dyDescent="0.3">
      <c r="C11" s="169" t="s">
        <v>100</v>
      </c>
      <c r="D11" s="169"/>
      <c r="E11" s="169"/>
      <c r="F11" s="24"/>
      <c r="G11" s="145"/>
      <c r="H11" s="145"/>
      <c r="I11" s="145"/>
      <c r="J11" s="24"/>
      <c r="K11" s="5"/>
      <c r="L11" s="5"/>
      <c r="M11" s="5"/>
      <c r="N11" s="5"/>
      <c r="O11" s="5"/>
      <c r="P11" s="5"/>
    </row>
    <row r="12" spans="3:16" ht="6.75" customHeight="1" x14ac:dyDescent="0.3">
      <c r="K12" s="5"/>
      <c r="L12" s="5"/>
      <c r="M12" s="5"/>
      <c r="N12" s="5"/>
      <c r="O12" s="5"/>
      <c r="P12" s="5"/>
    </row>
    <row r="13" spans="3:16" ht="19.5" customHeight="1" x14ac:dyDescent="0.3">
      <c r="C13" s="149" t="s">
        <v>102</v>
      </c>
      <c r="D13" s="149"/>
      <c r="E13" s="149"/>
      <c r="F13" s="25"/>
      <c r="G13" s="25"/>
      <c r="H13" s="25"/>
      <c r="I13" s="25"/>
      <c r="J13" s="25"/>
      <c r="K13" s="5"/>
      <c r="L13" s="5"/>
      <c r="M13" s="5"/>
      <c r="N13" s="5"/>
      <c r="O13" s="5"/>
      <c r="P13" s="5"/>
    </row>
    <row r="14" spans="3:16" ht="6.75" customHeight="1" x14ac:dyDescent="0.3"/>
    <row r="15" spans="3:16" ht="16.5" customHeight="1" x14ac:dyDescent="0.3">
      <c r="C15" s="149" t="s">
        <v>110</v>
      </c>
      <c r="D15" s="149"/>
      <c r="E15" s="149"/>
      <c r="K15" s="7"/>
      <c r="L15" s="7"/>
      <c r="M15" s="7"/>
    </row>
    <row r="16" spans="3:16" x14ac:dyDescent="0.3">
      <c r="K16" s="7"/>
      <c r="L16" s="7"/>
      <c r="M16" s="7"/>
    </row>
    <row r="17" spans="3:15" x14ac:dyDescent="0.3">
      <c r="C17" s="147" t="s">
        <v>103</v>
      </c>
      <c r="D17" s="147"/>
      <c r="E17" s="147"/>
      <c r="F17" s="147"/>
      <c r="G17" s="147"/>
      <c r="H17" s="147"/>
      <c r="I17" s="147"/>
      <c r="J17" s="147"/>
      <c r="K17" s="7"/>
      <c r="L17" s="7"/>
      <c r="M17" s="7"/>
    </row>
    <row r="18" spans="3:15" ht="14.25" customHeight="1" thickBot="1" x14ac:dyDescent="0.35">
      <c r="C18" s="148"/>
      <c r="D18" s="148"/>
      <c r="E18" s="148"/>
      <c r="F18" s="148"/>
      <c r="G18" s="148"/>
      <c r="H18" s="148"/>
      <c r="I18" s="148"/>
      <c r="J18" s="148"/>
      <c r="K18" s="7"/>
      <c r="L18" s="7"/>
      <c r="M18" s="7"/>
      <c r="N18" s="7"/>
      <c r="O18" s="7"/>
    </row>
    <row r="19" spans="3:15" ht="35.25" customHeight="1" thickTop="1" x14ac:dyDescent="0.3">
      <c r="C19" s="168" t="s">
        <v>91</v>
      </c>
      <c r="D19" s="168"/>
      <c r="E19" s="168"/>
      <c r="F19" s="168"/>
      <c r="G19" s="168"/>
      <c r="H19" s="168"/>
      <c r="I19" s="168"/>
      <c r="J19" s="168"/>
      <c r="K19" s="7"/>
      <c r="L19" s="7"/>
      <c r="M19" s="7"/>
      <c r="N19" s="7"/>
      <c r="O19" s="7"/>
    </row>
    <row r="20" spans="3:15" ht="17.25" thickBot="1" x14ac:dyDescent="0.35">
      <c r="C20" s="7"/>
      <c r="D20" s="7"/>
      <c r="E20" s="7"/>
      <c r="F20" s="7"/>
      <c r="G20" s="7"/>
      <c r="H20" s="7"/>
      <c r="I20" s="7"/>
      <c r="J20" s="7"/>
      <c r="K20" s="7"/>
      <c r="L20" s="7"/>
      <c r="M20" s="7"/>
      <c r="N20" s="7"/>
      <c r="O20" s="7"/>
    </row>
    <row r="21" spans="3:15" ht="17.25" thickBot="1" x14ac:dyDescent="0.35">
      <c r="C21" s="12" t="s">
        <v>97</v>
      </c>
      <c r="D21" s="13" t="s">
        <v>92</v>
      </c>
      <c r="E21" s="13" t="s">
        <v>98</v>
      </c>
      <c r="F21" s="13" t="s">
        <v>96</v>
      </c>
      <c r="G21" s="13" t="s">
        <v>97</v>
      </c>
      <c r="H21" s="13" t="s">
        <v>92</v>
      </c>
      <c r="I21" s="13" t="s">
        <v>98</v>
      </c>
      <c r="J21" s="14" t="s">
        <v>96</v>
      </c>
      <c r="K21" s="7"/>
      <c r="L21" s="7"/>
      <c r="M21" s="7"/>
      <c r="N21" s="7"/>
      <c r="O21" s="7"/>
    </row>
    <row r="22" spans="3:15" x14ac:dyDescent="0.3">
      <c r="C22" s="156" t="s">
        <v>9</v>
      </c>
      <c r="D22" s="9" t="s">
        <v>94</v>
      </c>
      <c r="E22" s="18">
        <f>+Presupuesto!C27</f>
        <v>0</v>
      </c>
      <c r="F22" s="21">
        <f>E22-E23+IF(E22&lt;0,"Balance Positivo")</f>
        <v>0</v>
      </c>
      <c r="G22" s="156" t="s">
        <v>15</v>
      </c>
      <c r="H22" s="9" t="s">
        <v>94</v>
      </c>
      <c r="I22" s="18">
        <f>+Presupuesto!I27</f>
        <v>0</v>
      </c>
      <c r="J22" s="21">
        <f>I22-I23+IF(I22&lt;0,"Balance Positivo")</f>
        <v>0</v>
      </c>
    </row>
    <row r="23" spans="3:15" ht="17.25" thickBot="1" x14ac:dyDescent="0.35">
      <c r="C23" s="157"/>
      <c r="D23" s="11" t="s">
        <v>95</v>
      </c>
      <c r="E23" s="17">
        <f>+Presupuesto!C99</f>
        <v>0</v>
      </c>
      <c r="F23" s="19" t="str">
        <f>IF(F22&lt;0,"Su balances es negativo","Su balances es positivo")</f>
        <v>Su balances es positivo</v>
      </c>
      <c r="G23" s="157"/>
      <c r="H23" s="11" t="s">
        <v>95</v>
      </c>
      <c r="I23" s="17">
        <f>+Presupuesto!O99</f>
        <v>0</v>
      </c>
      <c r="J23" s="19" t="str">
        <f>IF(J22&lt;0,"Su balances es negativo","Su balances es positivo")</f>
        <v>Su balances es positivo</v>
      </c>
    </row>
    <row r="24" spans="3:15" x14ac:dyDescent="0.3">
      <c r="C24" s="156" t="s">
        <v>10</v>
      </c>
      <c r="D24" s="9" t="s">
        <v>94</v>
      </c>
      <c r="E24" s="20">
        <f>+Presupuesto!D27</f>
        <v>0</v>
      </c>
      <c r="F24" s="21">
        <f>E24-E25+IF(E24&lt;0,"Balance Positivo")</f>
        <v>0</v>
      </c>
      <c r="G24" s="156" t="s">
        <v>16</v>
      </c>
      <c r="H24" s="9" t="s">
        <v>94</v>
      </c>
      <c r="I24" s="20">
        <f>+Presupuesto!J27</f>
        <v>0</v>
      </c>
      <c r="J24" s="21">
        <f>I24-I25+IF(I24&lt;0,"Balance Positivo")</f>
        <v>0</v>
      </c>
    </row>
    <row r="25" spans="3:15" ht="17.25" thickBot="1" x14ac:dyDescent="0.35">
      <c r="C25" s="157"/>
      <c r="D25" s="11" t="s">
        <v>95</v>
      </c>
      <c r="E25" s="17">
        <f>+Presupuesto!E99:F99</f>
        <v>0</v>
      </c>
      <c r="F25" s="19" t="str">
        <f>IF(F24&lt;0,"Su balances es negativo","Su balances es positivo")</f>
        <v>Su balances es positivo</v>
      </c>
      <c r="G25" s="157"/>
      <c r="H25" s="11" t="s">
        <v>95</v>
      </c>
      <c r="I25" s="17">
        <f>+Presupuesto!Q99</f>
        <v>0</v>
      </c>
      <c r="J25" s="19" t="str">
        <f>IF(J24&lt;0,"Su balances es negativo","Su balances es positivo")</f>
        <v>Su balances es positivo</v>
      </c>
    </row>
    <row r="26" spans="3:15" x14ac:dyDescent="0.3">
      <c r="C26" s="156" t="s">
        <v>11</v>
      </c>
      <c r="D26" s="9" t="s">
        <v>94</v>
      </c>
      <c r="E26" s="20">
        <f>+Presupuesto!E27</f>
        <v>0</v>
      </c>
      <c r="F26" s="21">
        <f>E26-E27+IF(E26&lt;0,"Balance Positivo")</f>
        <v>0</v>
      </c>
      <c r="G26" s="156" t="s">
        <v>31</v>
      </c>
      <c r="H26" s="9" t="s">
        <v>94</v>
      </c>
      <c r="I26" s="20">
        <f>+Presupuesto!K27</f>
        <v>0</v>
      </c>
      <c r="J26" s="21">
        <f>I26-I27+IF(I26&lt;0,"Balance Positivo")</f>
        <v>0</v>
      </c>
    </row>
    <row r="27" spans="3:15" ht="17.25" thickBot="1" x14ac:dyDescent="0.35">
      <c r="C27" s="157"/>
      <c r="D27" s="11" t="s">
        <v>95</v>
      </c>
      <c r="E27" s="17">
        <f>+Presupuesto!G99</f>
        <v>0</v>
      </c>
      <c r="F27" s="19" t="str">
        <f>IF(F26&lt;0,"Su balances es negativo","Su balances es positivo")</f>
        <v>Su balances es positivo</v>
      </c>
      <c r="G27" s="157"/>
      <c r="H27" s="11" t="s">
        <v>95</v>
      </c>
      <c r="I27" s="17">
        <f>+Presupuesto!S99</f>
        <v>0</v>
      </c>
      <c r="J27" s="19" t="str">
        <f>IF(J26&lt;0,"Su balances es negativo","Su balances es positivo")</f>
        <v>Su balances es positivo</v>
      </c>
    </row>
    <row r="28" spans="3:15" x14ac:dyDescent="0.3">
      <c r="C28" s="156" t="s">
        <v>12</v>
      </c>
      <c r="D28" s="9" t="s">
        <v>94</v>
      </c>
      <c r="E28" s="20">
        <f>+Presupuesto!F27</f>
        <v>0</v>
      </c>
      <c r="F28" s="21">
        <f>E28-E29+IF(E28&lt;0,"Balance Positivo")</f>
        <v>0</v>
      </c>
      <c r="G28" s="156" t="s">
        <v>18</v>
      </c>
      <c r="H28" s="9" t="s">
        <v>94</v>
      </c>
      <c r="I28" s="20">
        <f>+Presupuesto!L27</f>
        <v>0</v>
      </c>
      <c r="J28" s="21">
        <f>I28-I29+IF(I28&lt;0,"Balance Positivo")</f>
        <v>0</v>
      </c>
    </row>
    <row r="29" spans="3:15" ht="17.25" thickBot="1" x14ac:dyDescent="0.35">
      <c r="C29" s="157"/>
      <c r="D29" s="11" t="s">
        <v>95</v>
      </c>
      <c r="E29" s="17">
        <f>+Presupuesto!I99</f>
        <v>0</v>
      </c>
      <c r="F29" s="19" t="str">
        <f>IF(F28&lt;0,"Su balances es negativo","Su balances es positivo")</f>
        <v>Su balances es positivo</v>
      </c>
      <c r="G29" s="157"/>
      <c r="H29" s="11" t="s">
        <v>95</v>
      </c>
      <c r="I29" s="17">
        <f>+Presupuesto!U99</f>
        <v>0</v>
      </c>
      <c r="J29" s="19" t="str">
        <f>IF(J28&lt;0,"Su balances es negativo","Su balances es positivo")</f>
        <v>Su balances es positivo</v>
      </c>
    </row>
    <row r="30" spans="3:15" x14ac:dyDescent="0.3">
      <c r="C30" s="156" t="s">
        <v>13</v>
      </c>
      <c r="D30" s="9" t="s">
        <v>94</v>
      </c>
      <c r="E30" s="20">
        <f>+Presupuesto!G27</f>
        <v>0</v>
      </c>
      <c r="F30" s="21">
        <f>E30-E31+IF(E30&lt;0,"Balance Positivo")</f>
        <v>0</v>
      </c>
      <c r="G30" s="156" t="s">
        <v>32</v>
      </c>
      <c r="H30" s="9" t="s">
        <v>94</v>
      </c>
      <c r="I30" s="20">
        <f>+Presupuesto!M27</f>
        <v>0</v>
      </c>
      <c r="J30" s="21">
        <f>I30-I31+IF(I30&lt;0,"Balance Positivo")</f>
        <v>0</v>
      </c>
    </row>
    <row r="31" spans="3:15" ht="17.25" thickBot="1" x14ac:dyDescent="0.35">
      <c r="C31" s="157"/>
      <c r="D31" s="11" t="s">
        <v>95</v>
      </c>
      <c r="E31" s="17">
        <f>+Presupuesto!K99</f>
        <v>0</v>
      </c>
      <c r="F31" s="19" t="str">
        <f>IF(F30&lt;0,"Su balances es negativo","Su balances es positivo")</f>
        <v>Su balances es positivo</v>
      </c>
      <c r="G31" s="157"/>
      <c r="H31" s="11" t="s">
        <v>95</v>
      </c>
      <c r="I31" s="17">
        <f>+Presupuesto!W99</f>
        <v>0</v>
      </c>
      <c r="J31" s="19" t="str">
        <f>IF(J30&lt;0,"Su balances es negativo","Su balances es positivo")</f>
        <v>Su balances es positivo</v>
      </c>
    </row>
    <row r="32" spans="3:15" x14ac:dyDescent="0.3">
      <c r="C32" s="156" t="s">
        <v>14</v>
      </c>
      <c r="D32" s="9" t="s">
        <v>94</v>
      </c>
      <c r="E32" s="20">
        <f>+Presupuesto!H27</f>
        <v>0</v>
      </c>
      <c r="F32" s="21">
        <f>E32-E33+IF(E32&lt;0,"Balance Positivo")</f>
        <v>0</v>
      </c>
      <c r="G32" s="166" t="s">
        <v>20</v>
      </c>
      <c r="H32" s="10" t="s">
        <v>94</v>
      </c>
      <c r="I32" s="16">
        <f>+Presupuesto!N27</f>
        <v>0</v>
      </c>
      <c r="J32" s="21">
        <f>I32-I33+IF(I32&lt;0,"Balance Positivo")</f>
        <v>0</v>
      </c>
    </row>
    <row r="33" spans="1:14" ht="17.25" thickBot="1" x14ac:dyDescent="0.35">
      <c r="C33" s="157"/>
      <c r="D33" s="11" t="s">
        <v>95</v>
      </c>
      <c r="E33" s="17">
        <f>+Presupuesto!M99</f>
        <v>0</v>
      </c>
      <c r="F33" s="19" t="str">
        <f>IF(F32&lt;0,"Su balances es negativo","Su balances es positivo")</f>
        <v>Su balances es positivo</v>
      </c>
      <c r="G33" s="167"/>
      <c r="H33" s="11" t="s">
        <v>95</v>
      </c>
      <c r="I33" s="17">
        <f>+Presupuesto!Y99</f>
        <v>0</v>
      </c>
      <c r="J33" s="19" t="str">
        <f>IF(J32&lt;0,"Su balances es negativo","Su balances es positivo")</f>
        <v>Su balances es positivo</v>
      </c>
    </row>
    <row r="34" spans="1:14" ht="17.25" thickBot="1" x14ac:dyDescent="0.35">
      <c r="C34" s="159" t="s">
        <v>21</v>
      </c>
      <c r="D34" s="160"/>
      <c r="E34" s="160"/>
      <c r="F34" s="160"/>
      <c r="G34" s="160"/>
      <c r="H34" s="160"/>
      <c r="I34" s="160"/>
      <c r="J34" s="161"/>
    </row>
    <row r="35" spans="1:14" ht="17.25" thickBot="1" x14ac:dyDescent="0.35">
      <c r="C35" s="162" t="s">
        <v>94</v>
      </c>
      <c r="D35" s="163"/>
      <c r="E35" s="17">
        <f>+Presupuesto!O27</f>
        <v>0</v>
      </c>
      <c r="F35" s="22" t="s">
        <v>95</v>
      </c>
      <c r="G35" s="164">
        <f>+Presupuesto!AA99</f>
        <v>0</v>
      </c>
      <c r="H35" s="164"/>
      <c r="I35" s="22" t="s">
        <v>96</v>
      </c>
      <c r="J35" s="23">
        <f>E35-G35</f>
        <v>0</v>
      </c>
    </row>
    <row r="37" spans="1:14" x14ac:dyDescent="0.3">
      <c r="C37" s="147" t="s">
        <v>104</v>
      </c>
      <c r="D37" s="147"/>
      <c r="E37" s="147"/>
      <c r="F37" s="147"/>
      <c r="G37" s="147"/>
      <c r="H37" s="147"/>
      <c r="I37" s="147"/>
      <c r="J37" s="147"/>
    </row>
    <row r="38" spans="1:14" ht="17.25" thickBot="1" x14ac:dyDescent="0.35">
      <c r="C38" s="148"/>
      <c r="D38" s="148"/>
      <c r="E38" s="148"/>
      <c r="F38" s="148"/>
      <c r="G38" s="148"/>
      <c r="H38" s="148"/>
      <c r="I38" s="148"/>
      <c r="J38" s="148"/>
    </row>
    <row r="39" spans="1:14" ht="16.5" customHeight="1" thickTop="1" x14ac:dyDescent="0.3">
      <c r="C39" s="146" t="s">
        <v>109</v>
      </c>
      <c r="D39" s="146"/>
      <c r="E39" s="146"/>
      <c r="F39" s="146"/>
      <c r="G39" s="146"/>
      <c r="H39" s="146"/>
      <c r="I39" s="146"/>
      <c r="J39" s="146"/>
    </row>
    <row r="40" spans="1:14" ht="28.5" customHeight="1" thickBot="1" x14ac:dyDescent="0.35">
      <c r="C40" s="158"/>
      <c r="D40" s="158"/>
      <c r="E40" s="158"/>
      <c r="F40" s="158"/>
      <c r="G40" s="158"/>
      <c r="H40" s="158"/>
      <c r="I40" s="158"/>
      <c r="J40" s="158"/>
    </row>
    <row r="41" spans="1:14" s="3" customFormat="1" ht="26.25" thickBot="1" x14ac:dyDescent="0.3">
      <c r="A41" s="2"/>
      <c r="B41" s="2"/>
      <c r="C41" s="2"/>
      <c r="D41" s="28" t="s">
        <v>97</v>
      </c>
      <c r="E41" s="29" t="s">
        <v>105</v>
      </c>
      <c r="F41" s="29" t="s">
        <v>106</v>
      </c>
      <c r="G41" s="30" t="s">
        <v>107</v>
      </c>
      <c r="H41" s="2"/>
      <c r="I41" s="2"/>
      <c r="J41" s="2"/>
      <c r="K41" s="2"/>
      <c r="L41" s="2"/>
      <c r="M41" s="2"/>
      <c r="N41" s="2"/>
    </row>
    <row r="42" spans="1:14" x14ac:dyDescent="0.3">
      <c r="D42" s="150" t="s">
        <v>9</v>
      </c>
      <c r="E42" s="154">
        <f>+Presupuesto!D41</f>
        <v>0</v>
      </c>
      <c r="F42" s="154">
        <f>+Presupuesto!C27</f>
        <v>0</v>
      </c>
      <c r="G42" s="155" t="e">
        <f>E42/F42</f>
        <v>#DIV/0!</v>
      </c>
    </row>
    <row r="43" spans="1:14" ht="6.75" customHeight="1" thickBot="1" x14ac:dyDescent="0.35">
      <c r="D43" s="151"/>
      <c r="E43" s="154"/>
      <c r="F43" s="154"/>
      <c r="G43" s="152"/>
    </row>
    <row r="44" spans="1:14" ht="9" customHeight="1" x14ac:dyDescent="0.3">
      <c r="D44" s="150" t="s">
        <v>10</v>
      </c>
      <c r="E44" s="154">
        <f>+Presupuesto!F41</f>
        <v>0</v>
      </c>
      <c r="F44" s="154">
        <f>+Presupuesto!D27</f>
        <v>0</v>
      </c>
      <c r="G44" s="152" t="e">
        <f>E44/F44</f>
        <v>#DIV/0!</v>
      </c>
    </row>
    <row r="45" spans="1:14" ht="17.25" thickBot="1" x14ac:dyDescent="0.35">
      <c r="D45" s="151"/>
      <c r="E45" s="154"/>
      <c r="F45" s="154"/>
      <c r="G45" s="152"/>
    </row>
    <row r="46" spans="1:14" ht="9" customHeight="1" x14ac:dyDescent="0.3">
      <c r="D46" s="150" t="s">
        <v>11</v>
      </c>
      <c r="E46" s="154">
        <f>+Presupuesto!H41</f>
        <v>0</v>
      </c>
      <c r="F46" s="154">
        <f>+Presupuesto!E27</f>
        <v>0</v>
      </c>
      <c r="G46" s="152" t="e">
        <f>E46/F46</f>
        <v>#DIV/0!</v>
      </c>
    </row>
    <row r="47" spans="1:14" ht="12.75" customHeight="1" thickBot="1" x14ac:dyDescent="0.35">
      <c r="D47" s="151"/>
      <c r="E47" s="154"/>
      <c r="F47" s="154"/>
      <c r="G47" s="152"/>
    </row>
    <row r="48" spans="1:14" x14ac:dyDescent="0.3">
      <c r="D48" s="150" t="s">
        <v>12</v>
      </c>
      <c r="E48" s="154">
        <f>+Presupuesto!J41</f>
        <v>0</v>
      </c>
      <c r="F48" s="154">
        <f>+Presupuesto!F27</f>
        <v>0</v>
      </c>
      <c r="G48" s="152" t="e">
        <f>E48/F48</f>
        <v>#DIV/0!</v>
      </c>
    </row>
    <row r="49" spans="4:7" ht="6" customHeight="1" thickBot="1" x14ac:dyDescent="0.35">
      <c r="D49" s="151"/>
      <c r="E49" s="154"/>
      <c r="F49" s="154"/>
      <c r="G49" s="152"/>
    </row>
    <row r="50" spans="4:7" x14ac:dyDescent="0.3">
      <c r="D50" s="150" t="s">
        <v>13</v>
      </c>
      <c r="E50" s="154">
        <f>+Presupuesto!L41</f>
        <v>0</v>
      </c>
      <c r="F50" s="154">
        <f>+Presupuesto!G27</f>
        <v>0</v>
      </c>
      <c r="G50" s="152" t="e">
        <f>E50/F50</f>
        <v>#DIV/0!</v>
      </c>
    </row>
    <row r="51" spans="4:7" ht="5.25" customHeight="1" thickBot="1" x14ac:dyDescent="0.35">
      <c r="D51" s="151"/>
      <c r="E51" s="154"/>
      <c r="F51" s="154"/>
      <c r="G51" s="152"/>
    </row>
    <row r="52" spans="4:7" ht="15" customHeight="1" x14ac:dyDescent="0.3">
      <c r="D52" s="150" t="s">
        <v>14</v>
      </c>
      <c r="E52" s="154">
        <f>+Presupuesto!N41</f>
        <v>0</v>
      </c>
      <c r="F52" s="154">
        <f>+Presupuesto!H27</f>
        <v>0</v>
      </c>
      <c r="G52" s="152" t="e">
        <f>E52/F52</f>
        <v>#DIV/0!</v>
      </c>
    </row>
    <row r="53" spans="4:7" ht="7.5" customHeight="1" thickBot="1" x14ac:dyDescent="0.35">
      <c r="D53" s="151"/>
      <c r="E53" s="154"/>
      <c r="F53" s="154"/>
      <c r="G53" s="152"/>
    </row>
    <row r="54" spans="4:7" ht="15" customHeight="1" x14ac:dyDescent="0.3">
      <c r="D54" s="150" t="s">
        <v>15</v>
      </c>
      <c r="E54" s="154">
        <f>+Presupuesto!P41</f>
        <v>0</v>
      </c>
      <c r="F54" s="154">
        <f>+Presupuesto!I27</f>
        <v>0</v>
      </c>
      <c r="G54" s="152" t="e">
        <f>E54/F54</f>
        <v>#DIV/0!</v>
      </c>
    </row>
    <row r="55" spans="4:7" ht="10.5" customHeight="1" thickBot="1" x14ac:dyDescent="0.35">
      <c r="D55" s="151"/>
      <c r="E55" s="154"/>
      <c r="F55" s="154"/>
      <c r="G55" s="152"/>
    </row>
    <row r="56" spans="4:7" x14ac:dyDescent="0.3">
      <c r="D56" s="150" t="s">
        <v>16</v>
      </c>
      <c r="E56" s="154">
        <f>+Presupuesto!R41</f>
        <v>0</v>
      </c>
      <c r="F56" s="154">
        <f>+Presupuesto!J27</f>
        <v>0</v>
      </c>
      <c r="G56" s="152" t="e">
        <f>E56/F56</f>
        <v>#DIV/0!</v>
      </c>
    </row>
    <row r="57" spans="4:7" ht="3.75" customHeight="1" thickBot="1" x14ac:dyDescent="0.35">
      <c r="D57" s="151"/>
      <c r="E57" s="154"/>
      <c r="F57" s="154"/>
      <c r="G57" s="152"/>
    </row>
    <row r="58" spans="4:7" x14ac:dyDescent="0.3">
      <c r="D58" s="150" t="s">
        <v>31</v>
      </c>
      <c r="E58" s="154">
        <f>+Presupuesto!T41</f>
        <v>0</v>
      </c>
      <c r="F58" s="154">
        <f>+Presupuesto!K27</f>
        <v>0</v>
      </c>
      <c r="G58" s="152" t="e">
        <f>E58/F58</f>
        <v>#DIV/0!</v>
      </c>
    </row>
    <row r="59" spans="4:7" ht="6" customHeight="1" thickBot="1" x14ac:dyDescent="0.35">
      <c r="D59" s="151"/>
      <c r="E59" s="154"/>
      <c r="F59" s="154"/>
      <c r="G59" s="152"/>
    </row>
    <row r="60" spans="4:7" ht="13.5" customHeight="1" x14ac:dyDescent="0.3">
      <c r="D60" s="150" t="s">
        <v>18</v>
      </c>
      <c r="E60" s="154">
        <f>+Presupuesto!V41</f>
        <v>0</v>
      </c>
      <c r="F60" s="154">
        <f>+Presupuesto!L27</f>
        <v>0</v>
      </c>
      <c r="G60" s="152" t="e">
        <f>E60/F60</f>
        <v>#DIV/0!</v>
      </c>
    </row>
    <row r="61" spans="4:7" ht="9.75" customHeight="1" thickBot="1" x14ac:dyDescent="0.35">
      <c r="D61" s="151"/>
      <c r="E61" s="154"/>
      <c r="F61" s="154"/>
      <c r="G61" s="152"/>
    </row>
    <row r="62" spans="4:7" x14ac:dyDescent="0.3">
      <c r="D62" s="150" t="s">
        <v>32</v>
      </c>
      <c r="E62" s="154">
        <f>+Presupuesto!X41</f>
        <v>0</v>
      </c>
      <c r="F62" s="154">
        <f>+Presupuesto!M27</f>
        <v>0</v>
      </c>
      <c r="G62" s="152" t="e">
        <f>E62/F62</f>
        <v>#DIV/0!</v>
      </c>
    </row>
    <row r="63" spans="4:7" ht="6.75" customHeight="1" thickBot="1" x14ac:dyDescent="0.35">
      <c r="D63" s="151"/>
      <c r="E63" s="154"/>
      <c r="F63" s="154"/>
      <c r="G63" s="152"/>
    </row>
    <row r="64" spans="4:7" x14ac:dyDescent="0.3">
      <c r="D64" s="150" t="s">
        <v>20</v>
      </c>
      <c r="E64" s="154">
        <f>+Presupuesto!Z41</f>
        <v>0</v>
      </c>
      <c r="F64" s="154">
        <f>+Presupuesto!N27</f>
        <v>0</v>
      </c>
      <c r="G64" s="152" t="e">
        <f>E64/F64</f>
        <v>#DIV/0!</v>
      </c>
    </row>
    <row r="65" spans="1:14" ht="9.75" customHeight="1" thickBot="1" x14ac:dyDescent="0.35">
      <c r="D65" s="151"/>
      <c r="E65" s="154"/>
      <c r="F65" s="154"/>
      <c r="G65" s="153"/>
    </row>
    <row r="66" spans="1:14" ht="17.25" thickBot="1" x14ac:dyDescent="0.35">
      <c r="D66" s="27" t="s">
        <v>108</v>
      </c>
      <c r="E66" s="32">
        <f>+Presupuesto!AB41</f>
        <v>0</v>
      </c>
      <c r="F66" s="32">
        <f>+Presupuesto!O27</f>
        <v>0</v>
      </c>
      <c r="G66" s="33" t="e">
        <f>E66/F66</f>
        <v>#DIV/0!</v>
      </c>
    </row>
    <row r="67" spans="1:14" x14ac:dyDescent="0.3">
      <c r="E67" s="31"/>
    </row>
    <row r="68" spans="1:14" x14ac:dyDescent="0.3">
      <c r="C68" s="147" t="s">
        <v>111</v>
      </c>
      <c r="D68" s="147"/>
      <c r="E68" s="147"/>
      <c r="F68" s="147"/>
      <c r="G68" s="147"/>
      <c r="H68" s="147"/>
      <c r="I68" s="147"/>
      <c r="J68" s="147"/>
    </row>
    <row r="69" spans="1:14" ht="15.75" customHeight="1" thickBot="1" x14ac:dyDescent="0.35">
      <c r="C69" s="148"/>
      <c r="D69" s="148"/>
      <c r="E69" s="148"/>
      <c r="F69" s="148"/>
      <c r="G69" s="148"/>
      <c r="H69" s="148"/>
      <c r="I69" s="148"/>
      <c r="J69" s="148"/>
    </row>
    <row r="70" spans="1:14" ht="35.25" customHeight="1" thickTop="1" thickBot="1" x14ac:dyDescent="0.35">
      <c r="C70" s="146" t="s">
        <v>114</v>
      </c>
      <c r="D70" s="146"/>
      <c r="E70" s="146"/>
      <c r="F70" s="146"/>
      <c r="G70" s="146"/>
      <c r="H70" s="146"/>
      <c r="I70" s="146"/>
      <c r="J70" s="146"/>
    </row>
    <row r="71" spans="1:14" s="26" customFormat="1" ht="26.25" customHeight="1" thickBot="1" x14ac:dyDescent="0.35">
      <c r="A71" s="8"/>
      <c r="B71" s="8"/>
      <c r="C71" s="8"/>
      <c r="D71" s="38"/>
      <c r="E71" s="39" t="s">
        <v>93</v>
      </c>
      <c r="F71" s="39" t="s">
        <v>80</v>
      </c>
      <c r="G71" s="39" t="s">
        <v>79</v>
      </c>
      <c r="H71" s="39" t="s">
        <v>90</v>
      </c>
      <c r="I71" s="39" t="s">
        <v>82</v>
      </c>
      <c r="J71" s="40" t="s">
        <v>112</v>
      </c>
      <c r="K71" s="8"/>
      <c r="L71" s="8"/>
      <c r="M71" s="8"/>
      <c r="N71" s="8"/>
    </row>
    <row r="72" spans="1:14" ht="17.25" thickBot="1" x14ac:dyDescent="0.35">
      <c r="D72" s="34" t="s">
        <v>9</v>
      </c>
      <c r="E72" s="15">
        <f>+Presupuesto!D41</f>
        <v>0</v>
      </c>
      <c r="F72" s="15">
        <f>+Presupuesto!D50</f>
        <v>0</v>
      </c>
      <c r="G72" s="15">
        <f>+Presupuesto!D58</f>
        <v>0</v>
      </c>
      <c r="H72" s="15">
        <f>+Presupuesto!D74</f>
        <v>0</v>
      </c>
      <c r="I72" s="15">
        <f>+Presupuesto!D85</f>
        <v>0</v>
      </c>
      <c r="J72" s="41">
        <f>+Presupuesto!D92</f>
        <v>0</v>
      </c>
    </row>
    <row r="73" spans="1:14" ht="17.25" thickBot="1" x14ac:dyDescent="0.35">
      <c r="D73" s="34" t="s">
        <v>10</v>
      </c>
      <c r="E73" s="15">
        <f>+E44</f>
        <v>0</v>
      </c>
      <c r="F73" s="15">
        <f>+Presupuesto!F50</f>
        <v>0</v>
      </c>
      <c r="G73" s="15">
        <f>+Presupuesto!F58</f>
        <v>0</v>
      </c>
      <c r="H73" s="15">
        <f>+Presupuesto!F74</f>
        <v>0</v>
      </c>
      <c r="I73" s="15">
        <f>+Presupuesto!F85</f>
        <v>0</v>
      </c>
      <c r="J73" s="41">
        <f>+Presupuesto!F92</f>
        <v>0</v>
      </c>
    </row>
    <row r="74" spans="1:14" ht="17.25" thickBot="1" x14ac:dyDescent="0.35">
      <c r="D74" s="34" t="s">
        <v>11</v>
      </c>
      <c r="E74" s="15">
        <f>+E46</f>
        <v>0</v>
      </c>
      <c r="F74" s="15">
        <f>+Presupuesto!H50</f>
        <v>0</v>
      </c>
      <c r="G74" s="15">
        <f>+Presupuesto!H58</f>
        <v>0</v>
      </c>
      <c r="H74" s="15">
        <f>+Presupuesto!H74</f>
        <v>0</v>
      </c>
      <c r="I74" s="15">
        <f>+Presupuesto!H85</f>
        <v>0</v>
      </c>
      <c r="J74" s="41">
        <f>+Presupuesto!H92</f>
        <v>0</v>
      </c>
    </row>
    <row r="75" spans="1:14" ht="17.25" thickBot="1" x14ac:dyDescent="0.35">
      <c r="D75" s="34" t="s">
        <v>12</v>
      </c>
      <c r="E75" s="15">
        <f>+E48</f>
        <v>0</v>
      </c>
      <c r="F75" s="15">
        <f>+Presupuesto!J50</f>
        <v>0</v>
      </c>
      <c r="G75" s="15">
        <f>+Presupuesto!J58</f>
        <v>0</v>
      </c>
      <c r="H75" s="15">
        <f>+Presupuesto!J74</f>
        <v>0</v>
      </c>
      <c r="I75" s="15">
        <f>+Presupuesto!J85</f>
        <v>0</v>
      </c>
      <c r="J75" s="41">
        <f>+Presupuesto!J92</f>
        <v>0</v>
      </c>
    </row>
    <row r="76" spans="1:14" ht="17.25" thickBot="1" x14ac:dyDescent="0.35">
      <c r="D76" s="34" t="s">
        <v>13</v>
      </c>
      <c r="E76" s="15">
        <f>+E50</f>
        <v>0</v>
      </c>
      <c r="F76" s="15">
        <f>+Presupuesto!L50</f>
        <v>0</v>
      </c>
      <c r="G76" s="15">
        <f>+Presupuesto!L58</f>
        <v>0</v>
      </c>
      <c r="H76" s="15">
        <f>+Presupuesto!L74</f>
        <v>0</v>
      </c>
      <c r="I76" s="15">
        <f>+Presupuesto!L85</f>
        <v>0</v>
      </c>
      <c r="J76" s="41">
        <f>+Presupuesto!L92</f>
        <v>0</v>
      </c>
    </row>
    <row r="77" spans="1:14" ht="17.25" thickBot="1" x14ac:dyDescent="0.35">
      <c r="D77" s="34" t="s">
        <v>14</v>
      </c>
      <c r="E77" s="15">
        <f>+E52</f>
        <v>0</v>
      </c>
      <c r="F77" s="15">
        <f>+Presupuesto!N50</f>
        <v>0</v>
      </c>
      <c r="G77" s="15">
        <f>+Presupuesto!N58</f>
        <v>0</v>
      </c>
      <c r="H77" s="15">
        <f>+Presupuesto!N74</f>
        <v>0</v>
      </c>
      <c r="I77" s="15">
        <f>+Presupuesto!N85</f>
        <v>0</v>
      </c>
      <c r="J77" s="41">
        <f>+Presupuesto!N92</f>
        <v>0</v>
      </c>
    </row>
    <row r="78" spans="1:14" ht="17.25" thickBot="1" x14ac:dyDescent="0.35">
      <c r="D78" s="34" t="s">
        <v>15</v>
      </c>
      <c r="E78" s="15">
        <f>+E54</f>
        <v>0</v>
      </c>
      <c r="F78" s="15">
        <f>+Presupuesto!P50</f>
        <v>0</v>
      </c>
      <c r="G78" s="15">
        <f>+Presupuesto!P58</f>
        <v>0</v>
      </c>
      <c r="H78" s="15">
        <f>+Presupuesto!P74</f>
        <v>0</v>
      </c>
      <c r="I78" s="15">
        <f>+Presupuesto!P85</f>
        <v>0</v>
      </c>
      <c r="J78" s="41">
        <f>+Presupuesto!P92</f>
        <v>0</v>
      </c>
    </row>
    <row r="79" spans="1:14" ht="17.25" thickBot="1" x14ac:dyDescent="0.35">
      <c r="D79" s="34" t="s">
        <v>16</v>
      </c>
      <c r="E79" s="15">
        <f>+E56</f>
        <v>0</v>
      </c>
      <c r="F79" s="15">
        <f>+Presupuesto!R50</f>
        <v>0</v>
      </c>
      <c r="G79" s="15">
        <f>+Presupuesto!R58</f>
        <v>0</v>
      </c>
      <c r="H79" s="15">
        <f>+Presupuesto!R74</f>
        <v>0</v>
      </c>
      <c r="I79" s="15">
        <f>+Presupuesto!R85</f>
        <v>0</v>
      </c>
      <c r="J79" s="41">
        <f>+Presupuesto!R92</f>
        <v>0</v>
      </c>
    </row>
    <row r="80" spans="1:14" ht="17.25" thickBot="1" x14ac:dyDescent="0.35">
      <c r="D80" s="34" t="s">
        <v>31</v>
      </c>
      <c r="E80" s="15">
        <f>+E58</f>
        <v>0</v>
      </c>
      <c r="F80" s="15">
        <f>+Presupuesto!T50</f>
        <v>0</v>
      </c>
      <c r="G80" s="15">
        <f>+Presupuesto!T58</f>
        <v>0</v>
      </c>
      <c r="H80" s="15">
        <f>+Presupuesto!T74</f>
        <v>0</v>
      </c>
      <c r="I80" s="15">
        <f>+Presupuesto!T85</f>
        <v>0</v>
      </c>
      <c r="J80" s="41">
        <f>+Presupuesto!T92</f>
        <v>0</v>
      </c>
    </row>
    <row r="81" spans="4:10" ht="17.25" thickBot="1" x14ac:dyDescent="0.35">
      <c r="D81" s="34" t="s">
        <v>18</v>
      </c>
      <c r="E81" s="15">
        <f>+E60</f>
        <v>0</v>
      </c>
      <c r="F81" s="15">
        <f>+Presupuesto!V50</f>
        <v>0</v>
      </c>
      <c r="G81" s="15">
        <f>+Presupuesto!V58</f>
        <v>0</v>
      </c>
      <c r="H81" s="15">
        <f>+Presupuesto!V74</f>
        <v>0</v>
      </c>
      <c r="I81" s="15">
        <f>+Presupuesto!V85</f>
        <v>0</v>
      </c>
      <c r="J81" s="41">
        <f>+Presupuesto!V92</f>
        <v>0</v>
      </c>
    </row>
    <row r="82" spans="4:10" ht="17.25" thickBot="1" x14ac:dyDescent="0.35">
      <c r="D82" s="34" t="s">
        <v>32</v>
      </c>
      <c r="E82" s="15">
        <f>+E62</f>
        <v>0</v>
      </c>
      <c r="F82" s="15">
        <f>+Presupuesto!X50</f>
        <v>0</v>
      </c>
      <c r="G82" s="15">
        <f>+Presupuesto!X58</f>
        <v>0</v>
      </c>
      <c r="H82" s="15">
        <f>+Presupuesto!X74</f>
        <v>0</v>
      </c>
      <c r="I82" s="15">
        <f>+Presupuesto!X85</f>
        <v>0</v>
      </c>
      <c r="J82" s="41">
        <f>+Presupuesto!X92</f>
        <v>0</v>
      </c>
    </row>
    <row r="83" spans="4:10" ht="17.25" thickBot="1" x14ac:dyDescent="0.35">
      <c r="D83" s="35" t="s">
        <v>20</v>
      </c>
      <c r="E83" s="15">
        <f>+E64</f>
        <v>0</v>
      </c>
      <c r="F83" s="15">
        <f>+Presupuesto!Z50</f>
        <v>0</v>
      </c>
      <c r="G83" s="15">
        <f>+Presupuesto!Z58</f>
        <v>0</v>
      </c>
      <c r="H83" s="15">
        <f>+Presupuesto!Z74</f>
        <v>0</v>
      </c>
      <c r="I83" s="15">
        <f>+Presupuesto!Z85</f>
        <v>0</v>
      </c>
      <c r="J83" s="41">
        <f>+Presupuesto!Z92</f>
        <v>0</v>
      </c>
    </row>
    <row r="84" spans="4:10" ht="17.25" thickBot="1" x14ac:dyDescent="0.35">
      <c r="D84" s="22" t="s">
        <v>113</v>
      </c>
      <c r="E84" s="36">
        <f>+E66</f>
        <v>0</v>
      </c>
      <c r="F84" s="36">
        <f>+Presupuesto!AB50</f>
        <v>0</v>
      </c>
      <c r="G84" s="36">
        <f>+Presupuesto!AB58</f>
        <v>0</v>
      </c>
      <c r="H84" s="36">
        <f>+Presupuesto!AB74</f>
        <v>0</v>
      </c>
      <c r="I84" s="36">
        <f>+Presupuesto!AB85</f>
        <v>0</v>
      </c>
      <c r="J84" s="37">
        <f>+Presupuesto!AB92</f>
        <v>0</v>
      </c>
    </row>
    <row r="102" spans="4:10" ht="16.5" customHeight="1" x14ac:dyDescent="0.3">
      <c r="D102" s="170" t="s">
        <v>128</v>
      </c>
      <c r="E102" s="170"/>
      <c r="F102" s="170"/>
      <c r="G102" s="170"/>
      <c r="H102" s="170"/>
      <c r="I102" s="170"/>
      <c r="J102" s="170"/>
    </row>
    <row r="103" spans="4:10" x14ac:dyDescent="0.3">
      <c r="D103" s="170"/>
      <c r="E103" s="170"/>
      <c r="F103" s="170"/>
      <c r="G103" s="170"/>
      <c r="H103" s="170"/>
      <c r="I103" s="170"/>
      <c r="J103" s="170"/>
    </row>
    <row r="104" spans="4:10" x14ac:dyDescent="0.3">
      <c r="D104" s="170"/>
      <c r="E104" s="170"/>
      <c r="F104" s="170"/>
      <c r="G104" s="170"/>
      <c r="H104" s="170"/>
      <c r="I104" s="170"/>
      <c r="J104" s="170"/>
    </row>
    <row r="105" spans="4:10" x14ac:dyDescent="0.3">
      <c r="D105" s="170"/>
      <c r="E105" s="170"/>
      <c r="F105" s="170"/>
      <c r="G105" s="170"/>
      <c r="H105" s="170"/>
      <c r="I105" s="170"/>
      <c r="J105" s="170"/>
    </row>
  </sheetData>
  <sheetProtection algorithmName="SHA-512" hashValue="Pro1fpyXGJVpcL4N7sdST0BtyVswYwbdrGP+SXdVB48tFwP21UXJljOs/wgg/MwGVKVKznXHKNBnMofwzr62rA==" saltValue="ynlrstlZFBEQJOPkyneYLQ==" spinCount="100000" sheet="1" objects="1" scenarios="1"/>
  <mergeCells count="75">
    <mergeCell ref="D102:J105"/>
    <mergeCell ref="C10:P10"/>
    <mergeCell ref="G28:G29"/>
    <mergeCell ref="G30:G31"/>
    <mergeCell ref="G32:G33"/>
    <mergeCell ref="C17:J18"/>
    <mergeCell ref="C19:J19"/>
    <mergeCell ref="C28:C29"/>
    <mergeCell ref="C30:C31"/>
    <mergeCell ref="C32:C33"/>
    <mergeCell ref="G22:G23"/>
    <mergeCell ref="G24:G25"/>
    <mergeCell ref="G26:G27"/>
    <mergeCell ref="C11:E11"/>
    <mergeCell ref="C13:E13"/>
    <mergeCell ref="C22:C23"/>
    <mergeCell ref="C24:C25"/>
    <mergeCell ref="C26:C27"/>
    <mergeCell ref="D54:D55"/>
    <mergeCell ref="C37:J38"/>
    <mergeCell ref="C39:J40"/>
    <mergeCell ref="C34:J34"/>
    <mergeCell ref="C35:D35"/>
    <mergeCell ref="G35:H35"/>
    <mergeCell ref="D44:D45"/>
    <mergeCell ref="D46:D47"/>
    <mergeCell ref="D48:D49"/>
    <mergeCell ref="D50:D51"/>
    <mergeCell ref="D52:D53"/>
    <mergeCell ref="E42:E43"/>
    <mergeCell ref="E44:E45"/>
    <mergeCell ref="E46:E47"/>
    <mergeCell ref="E48:E49"/>
    <mergeCell ref="D64:D65"/>
    <mergeCell ref="F42:F43"/>
    <mergeCell ref="F44:F45"/>
    <mergeCell ref="F46:F47"/>
    <mergeCell ref="F48:F49"/>
    <mergeCell ref="F50:F51"/>
    <mergeCell ref="E50:E51"/>
    <mergeCell ref="D56:D57"/>
    <mergeCell ref="D58:D59"/>
    <mergeCell ref="D60:D61"/>
    <mergeCell ref="D62:D63"/>
    <mergeCell ref="G48:G49"/>
    <mergeCell ref="G50:G51"/>
    <mergeCell ref="G52:G53"/>
    <mergeCell ref="G54:G55"/>
    <mergeCell ref="E64:E65"/>
    <mergeCell ref="F52:F53"/>
    <mergeCell ref="F54:F55"/>
    <mergeCell ref="F56:F57"/>
    <mergeCell ref="F58:F59"/>
    <mergeCell ref="E52:E53"/>
    <mergeCell ref="E54:E55"/>
    <mergeCell ref="E56:E57"/>
    <mergeCell ref="E58:E59"/>
    <mergeCell ref="E60:E61"/>
    <mergeCell ref="E62:E63"/>
    <mergeCell ref="G11:I11"/>
    <mergeCell ref="C70:J70"/>
    <mergeCell ref="C68:J69"/>
    <mergeCell ref="C15:E15"/>
    <mergeCell ref="D42:D43"/>
    <mergeCell ref="G56:G57"/>
    <mergeCell ref="G58:G59"/>
    <mergeCell ref="G60:G61"/>
    <mergeCell ref="G62:G63"/>
    <mergeCell ref="G64:G65"/>
    <mergeCell ref="F60:F61"/>
    <mergeCell ref="F62:F63"/>
    <mergeCell ref="F64:F65"/>
    <mergeCell ref="G42:G43"/>
    <mergeCell ref="G44:G45"/>
    <mergeCell ref="G46:G47"/>
  </mergeCells>
  <conditionalFormatting sqref="F22:F33">
    <cfRule type="cellIs" dxfId="26" priority="34" operator="lessThan">
      <formula>0</formula>
    </cfRule>
  </conditionalFormatting>
  <conditionalFormatting sqref="J35">
    <cfRule type="cellIs" dxfId="25" priority="8" operator="greaterThan">
      <formula>0</formula>
    </cfRule>
    <cfRule type="cellIs" dxfId="24" priority="27" operator="lessThan">
      <formula>0</formula>
    </cfRule>
  </conditionalFormatting>
  <conditionalFormatting sqref="F22">
    <cfRule type="cellIs" dxfId="23" priority="26" operator="greaterThan">
      <formula>0</formula>
    </cfRule>
  </conditionalFormatting>
  <conditionalFormatting sqref="F24">
    <cfRule type="cellIs" dxfId="22" priority="25" operator="greaterThan">
      <formula>0</formula>
    </cfRule>
  </conditionalFormatting>
  <conditionalFormatting sqref="F26">
    <cfRule type="cellIs" dxfId="21" priority="24" operator="greaterThan">
      <formula>0</formula>
    </cfRule>
  </conditionalFormatting>
  <conditionalFormatting sqref="F28">
    <cfRule type="cellIs" dxfId="20" priority="23" operator="greaterThan">
      <formula>0</formula>
    </cfRule>
  </conditionalFormatting>
  <conditionalFormatting sqref="F30">
    <cfRule type="cellIs" dxfId="19" priority="22" operator="greaterThan">
      <formula>0</formula>
    </cfRule>
  </conditionalFormatting>
  <conditionalFormatting sqref="F32">
    <cfRule type="cellIs" dxfId="18" priority="21" operator="greaterThan">
      <formula>0</formula>
    </cfRule>
  </conditionalFormatting>
  <conditionalFormatting sqref="J22">
    <cfRule type="cellIs" dxfId="17" priority="20" operator="lessThan">
      <formula>0</formula>
    </cfRule>
  </conditionalFormatting>
  <conditionalFormatting sqref="J22">
    <cfRule type="cellIs" dxfId="16" priority="19" operator="greaterThan">
      <formula>0</formula>
    </cfRule>
  </conditionalFormatting>
  <conditionalFormatting sqref="J24">
    <cfRule type="cellIs" dxfId="15" priority="18" operator="lessThan">
      <formula>0</formula>
    </cfRule>
  </conditionalFormatting>
  <conditionalFormatting sqref="J24">
    <cfRule type="cellIs" dxfId="14" priority="17" operator="greaterThan">
      <formula>0</formula>
    </cfRule>
  </conditionalFormatting>
  <conditionalFormatting sqref="J26">
    <cfRule type="cellIs" dxfId="13" priority="16" operator="lessThan">
      <formula>0</formula>
    </cfRule>
  </conditionalFormatting>
  <conditionalFormatting sqref="J26">
    <cfRule type="cellIs" dxfId="12" priority="15" operator="greaterThan">
      <formula>0</formula>
    </cfRule>
  </conditionalFormatting>
  <conditionalFormatting sqref="J28">
    <cfRule type="cellIs" dxfId="11" priority="14" operator="lessThan">
      <formula>0</formula>
    </cfRule>
  </conditionalFormatting>
  <conditionalFormatting sqref="J28">
    <cfRule type="cellIs" dxfId="10" priority="13" operator="greaterThan">
      <formula>0</formula>
    </cfRule>
  </conditionalFormatting>
  <conditionalFormatting sqref="J30">
    <cfRule type="cellIs" dxfId="9" priority="12" operator="lessThan">
      <formula>0</formula>
    </cfRule>
  </conditionalFormatting>
  <conditionalFormatting sqref="J30">
    <cfRule type="cellIs" dxfId="8" priority="11" operator="greaterThan">
      <formula>0</formula>
    </cfRule>
  </conditionalFormatting>
  <conditionalFormatting sqref="J32">
    <cfRule type="cellIs" dxfId="7" priority="10" operator="lessThan">
      <formula>0</formula>
    </cfRule>
  </conditionalFormatting>
  <conditionalFormatting sqref="J32">
    <cfRule type="cellIs" dxfId="6" priority="9" operator="greaterThan">
      <formula>0</formula>
    </cfRule>
  </conditionalFormatting>
  <conditionalFormatting sqref="J23">
    <cfRule type="cellIs" dxfId="5" priority="6" operator="lessThan">
      <formula>0</formula>
    </cfRule>
  </conditionalFormatting>
  <conditionalFormatting sqref="J25">
    <cfRule type="cellIs" dxfId="4" priority="5" operator="lessThan">
      <formula>0</formula>
    </cfRule>
  </conditionalFormatting>
  <conditionalFormatting sqref="J27">
    <cfRule type="cellIs" dxfId="3" priority="4" operator="lessThan">
      <formula>0</formula>
    </cfRule>
  </conditionalFormatting>
  <conditionalFormatting sqref="J29">
    <cfRule type="cellIs" dxfId="2" priority="3" operator="lessThan">
      <formula>0</formula>
    </cfRule>
  </conditionalFormatting>
  <conditionalFormatting sqref="J31">
    <cfRule type="cellIs" dxfId="1" priority="2" operator="lessThan">
      <formula>0</formula>
    </cfRule>
  </conditionalFormatting>
  <conditionalFormatting sqref="J33">
    <cfRule type="cellIs" dxfId="0" priority="1" operator="lessThan">
      <formula>0</formula>
    </cfRule>
  </conditionalFormatting>
  <hyperlinks>
    <hyperlink ref="C11" location="Análisis_de_Ingresos_versus_Egresos" display="1. Análisis de Ingresos versus Egresos"/>
    <hyperlink ref="C13:E13" location="_2._Comparativo_de_Gastos" display="2. Comparativo de gastos"/>
    <hyperlink ref="C15:E15" location="_3._Distribución_de_Gastos" display="3. Distribución de gastos"/>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5</vt:i4>
      </vt:variant>
    </vt:vector>
  </HeadingPairs>
  <TitlesOfParts>
    <vt:vector size="7" baseType="lpstr">
      <vt:lpstr>Presupuesto</vt:lpstr>
      <vt:lpstr>Análisis de resultados</vt:lpstr>
      <vt:lpstr>_2._Comparativo_de_Gastos</vt:lpstr>
      <vt:lpstr>_3._Distribución_de_Gastos</vt:lpstr>
      <vt:lpstr>Análisis_de_Ingresos_versus_Egresos</vt:lpstr>
      <vt:lpstr>Ingresos</vt:lpstr>
      <vt:lpstr>Opciones_ingresos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Vargas</dc:creator>
  <cp:lastModifiedBy>Adriana Vasquez Rodriguez</cp:lastModifiedBy>
  <dcterms:created xsi:type="dcterms:W3CDTF">2018-01-13T00:26:21Z</dcterms:created>
  <dcterms:modified xsi:type="dcterms:W3CDTF">2018-08-06T23:52:02Z</dcterms:modified>
</cp:coreProperties>
</file>